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73" activeTab="0"/>
  </bookViews>
  <sheets>
    <sheet name="ผส.กพ-มิย+คำนวณ กค-กย55" sheetId="1" r:id="rId1"/>
  </sheets>
  <definedNames>
    <definedName name="_xlfn.BAHTTEXT" hidden="1">#NAME?</definedName>
    <definedName name="_xlnm.Print_Titles" localSheetId="0">'ผส.กพ-มิย+คำนวณ กค-กย55'!$1:$7</definedName>
  </definedNames>
  <calcPr fullCalcOnLoad="1"/>
</workbook>
</file>

<file path=xl/sharedStrings.xml><?xml version="1.0" encoding="utf-8"?>
<sst xmlns="http://schemas.openxmlformats.org/spreadsheetml/2006/main" count="263" uniqueCount="132">
  <si>
    <t>จังหวัดแพร่</t>
  </si>
  <si>
    <t>อำเภอ</t>
  </si>
  <si>
    <t>อปท.</t>
  </si>
  <si>
    <t>หนองม่วงไข่</t>
  </si>
  <si>
    <t>เมืองแพร่</t>
  </si>
  <si>
    <t>สูงเม่น</t>
  </si>
  <si>
    <t>เด่นชัย</t>
  </si>
  <si>
    <t>สอง</t>
  </si>
  <si>
    <t>วังชิ้น</t>
  </si>
  <si>
    <t>ร้องกวาง</t>
  </si>
  <si>
    <t>ลอง</t>
  </si>
  <si>
    <t>รวมทั้งสิ้น</t>
  </si>
  <si>
    <t>ที่</t>
  </si>
  <si>
    <t>ทม.แพร่</t>
  </si>
  <si>
    <t>ทต.เด่นชัย</t>
  </si>
  <si>
    <t>ทต.ปงป่าหวาย</t>
  </si>
  <si>
    <t>ทต.แม่จั๊วะ</t>
  </si>
  <si>
    <t>อบต.เด่นชัย</t>
  </si>
  <si>
    <t>อบต.ไทรย้อย</t>
  </si>
  <si>
    <t>อบต.แม่จั๊วะ</t>
  </si>
  <si>
    <t>อบต.ห้วยไร่</t>
  </si>
  <si>
    <t>ทต.ช่อแฮ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</si>
  <si>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</si>
  <si>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</si>
  <si>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</si>
  <si>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</si>
  <si>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</si>
  <si>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</si>
  <si>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</si>
  <si>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อบต.กาญจนา</t>
  </si>
  <si>
    <t>อบต.ท่าข้าม</t>
  </si>
  <si>
    <t>อบต.ทุ่งกวาว</t>
  </si>
  <si>
    <t>อบต.นาจักร</t>
  </si>
  <si>
    <t>อบต.ป่าแดง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</si>
  <si>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</si>
  <si>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</si>
  <si>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</si>
  <si>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</si>
  <si>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</si>
  <si>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ทต.บ้านเวียง</t>
  </si>
  <si>
    <t>ทต.ร้องกวาง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</si>
  <si>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</si>
  <si>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</si>
  <si>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</si>
  <si>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</si>
  <si>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</si>
  <si>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</si>
  <si>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</si>
  <si>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อบต.ห้วยโรง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</si>
  <si>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</si>
  <si>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</si>
  <si>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</si>
  <si>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</si>
  <si>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</si>
  <si>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อบต.ต้าผามอก</t>
  </si>
  <si>
    <t>อบต.ทุ่งแล้ง</t>
  </si>
  <si>
    <t>อบต.บ่อเหล็กลอง</t>
  </si>
  <si>
    <t>อบต.บ้านปิน</t>
  </si>
  <si>
    <t>อบต.ปากกาง</t>
  </si>
  <si>
    <t>อบต.หัวทุ่ง</t>
  </si>
  <si>
    <t>ทต.วังชิ้น</t>
  </si>
  <si>
    <t>อบต.นาพูน</t>
  </si>
  <si>
    <t>อบต.ป่าสัก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</si>
  <si>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</si>
  <si>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</si>
  <si>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</si>
  <si>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</si>
  <si>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</si>
  <si>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ทต.สอง</t>
  </si>
  <si>
    <t>ทต.ห้วยหม้าย</t>
  </si>
  <si>
    <t>อบต.แดนชุมพล</t>
  </si>
  <si>
    <t>อบต.เตาปูน</t>
  </si>
  <si>
    <t>อบต.ทุ่งน้าว</t>
  </si>
  <si>
    <t>อบต.บ้านกลาง</t>
  </si>
  <si>
    <t>อบต.บ้านหนุน</t>
  </si>
  <si>
    <t>อบต.สะเอียบ</t>
  </si>
  <si>
    <t>อบต.หัวเมือง</t>
  </si>
  <si>
    <t>ทต.สูงเม่น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</si>
  <si>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</si>
  <si>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</si>
  <si>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</si>
  <si>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</si>
  <si>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</si>
  <si>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อบต.บ้านเหล่า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</si>
  <si>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</si>
  <si>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</si>
  <si>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</si>
  <si>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</si>
  <si>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</si>
  <si>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อบต.หัวฝาย</t>
  </si>
  <si>
    <t>ทต.หนองม่วงไข่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</si>
  <si>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</si>
  <si>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</si>
  <si>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</si>
  <si>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</si>
  <si>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</si>
  <si>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(1)</t>
  </si>
  <si>
    <t>(2)</t>
  </si>
  <si>
    <t>(บาท)</t>
  </si>
  <si>
    <t>อายุ</t>
  </si>
  <si>
    <t>60-69ปี</t>
  </si>
  <si>
    <t>70-79ปี</t>
  </si>
  <si>
    <t>80-89ปี</t>
  </si>
  <si>
    <t>90ปีขึ้นไป</t>
  </si>
  <si>
    <t>จังหวัดโอนเงิน</t>
  </si>
  <si>
    <t>(4)</t>
  </si>
  <si>
    <t>งวดที่ 3 ไปชดใช้</t>
  </si>
  <si>
    <t>งวดที่ 2 (บาท)</t>
  </si>
  <si>
    <t>รวมทุก</t>
  </si>
  <si>
    <t>ช่วงอายุ</t>
  </si>
  <si>
    <t>รวมเงิน</t>
  </si>
  <si>
    <t>เดือนเมษายน 2555</t>
  </si>
  <si>
    <t>เดือนพฤษภาคม 2555</t>
  </si>
  <si>
    <t>เดือนมิถุนายน 2555</t>
  </si>
  <si>
    <t>งวดที่ 3 ให้</t>
  </si>
  <si>
    <t>อปท. (บาท)</t>
  </si>
  <si>
    <t>อปท. นำเงิน</t>
  </si>
  <si>
    <t>เดือนกุมภาพันธ์ 2555</t>
  </si>
  <si>
    <t>เดือนมีนาคม 2555</t>
  </si>
  <si>
    <t>อปท. ใช้จ่าย</t>
  </si>
  <si>
    <t>ก.พ. - มิ.ย. 2555</t>
  </si>
  <si>
    <t>จำนวนผู้สูงอายุที่มีสิทธิทุกราย</t>
  </si>
  <si>
    <t>รวมเงิน (บาท) (3)</t>
  </si>
  <si>
    <t>อัตราแบบขั้นบันได</t>
  </si>
  <si>
    <t>คำนวณเงิน ที่ อปท.</t>
  </si>
  <si>
    <t>จะใช้จ่าย ก.ค.-ก.ย.2555</t>
  </si>
  <si>
    <t>(เงิน มิ.ย. คูณ 3 เดือน)</t>
  </si>
  <si>
    <t>ได้รับจัดสรร</t>
  </si>
  <si>
    <t xml:space="preserve"> +เกินส่งคืน/-ขาดขอรับเพิ่ม</t>
  </si>
  <si>
    <t>(5)=(1)-(2)-(3)-(4)</t>
  </si>
  <si>
    <t>สรุปข้อมูลความคืบหน้าการใช้จ่ายงบประมาณเงินอุดหนุนเฉพาะกิจ โครงการสร้างหลักประกันด้านรายได้ให้แก่ผู้สูงอายุ ประจำปีงบประมาณ พ.ศ.2555</t>
  </si>
  <si>
    <t>งวดที่ 3 จำนวน 8 เดือน (เดือนกุมภาพันธ์ - กันยายน 2555)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</si>
</sst>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(* #,##0.0_);_(* \(#,##0.0\);_(* &quot;-&quot;??_);_(@_)"/>
    <numFmt numFmtId="196" formatCode="_(* #,##0_);_(* \(#,##0\);_(* &quot;-&quot;??_);_(@_)"/>
    <numFmt numFmtId="197" formatCode="_-* #,##0_-;\-* #,##0_-;_-* &quot;-&quot;??_-;_-@_-"/>
    <numFmt numFmtId="198" formatCode="[$-D000000]0"/>
    <numFmt numFmtId="199" formatCode="_(* #,##0.000_);_(* \(#,##0.000\);_(* &quot;-&quot;??_);_(@_)"/>
    <numFmt numFmtId="200" formatCode="_(* #,##0.0000_);_(* \(#,##0.0000\);_(* &quot;-&quot;??_);_(@_)"/>
    <numFmt numFmtId="201" formatCode="#,##0_ ;\-#,##0\ "/>
  </numFmts>
  <fonts count="40">
    <font>
      <sz val="10"/>
      <name val="Arial"/>
      <family val="0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tted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dotted"/>
    </border>
    <border>
      <left>
        <color indexed="63"/>
      </left>
      <right style="hair"/>
      <top style="hair"/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>
        <color indexed="63"/>
      </left>
      <right style="hair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dotted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tted"/>
    </border>
    <border>
      <left style="hair"/>
      <right style="hair"/>
      <top>
        <color indexed="63"/>
      </top>
      <bottom style="dotted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dotted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dotted"/>
    </border>
    <border>
      <left style="hair"/>
      <right style="thin"/>
      <top>
        <color indexed="63"/>
      </top>
      <bottom style="dotted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dotted"/>
    </border>
    <border>
      <left style="hair"/>
      <right style="hair"/>
      <top style="thin"/>
      <bottom style="dotted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3" fontId="2" fillId="0" borderId="0" xfId="36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3" fontId="2" fillId="0" borderId="20" xfId="36" applyNumberFormat="1" applyFont="1" applyBorder="1" applyAlignment="1">
      <alignment horizontal="center"/>
    </xf>
    <xf numFmtId="3" fontId="2" fillId="0" borderId="21" xfId="36" applyNumberFormat="1" applyFont="1" applyBorder="1" applyAlignment="1">
      <alignment horizontal="center"/>
    </xf>
    <xf numFmtId="3" fontId="2" fillId="0" borderId="22" xfId="36" applyNumberFormat="1" applyFont="1" applyBorder="1" applyAlignment="1">
      <alignment horizontal="center"/>
    </xf>
    <xf numFmtId="3" fontId="2" fillId="0" borderId="23" xfId="36" applyNumberFormat="1" applyFont="1" applyBorder="1" applyAlignment="1">
      <alignment horizontal="center"/>
    </xf>
    <xf numFmtId="3" fontId="2" fillId="0" borderId="24" xfId="36" applyNumberFormat="1" applyFont="1" applyBorder="1" applyAlignment="1">
      <alignment horizontal="center"/>
    </xf>
    <xf numFmtId="3" fontId="2" fillId="0" borderId="25" xfId="36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2" fillId="0" borderId="28" xfId="36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30" xfId="36" applyNumberFormat="1" applyFont="1" applyBorder="1" applyAlignment="1">
      <alignment horizontal="center"/>
    </xf>
    <xf numFmtId="3" fontId="2" fillId="0" borderId="31" xfId="36" applyNumberFormat="1" applyFont="1" applyBorder="1" applyAlignment="1">
      <alignment horizontal="center"/>
    </xf>
    <xf numFmtId="3" fontId="2" fillId="0" borderId="32" xfId="36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3" fontId="2" fillId="0" borderId="34" xfId="36" applyNumberFormat="1" applyFont="1" applyBorder="1" applyAlignment="1">
      <alignment horizontal="center"/>
    </xf>
    <xf numFmtId="3" fontId="1" fillId="33" borderId="35" xfId="36" applyNumberFormat="1" applyFont="1" applyFill="1" applyBorder="1" applyAlignment="1">
      <alignment horizontal="center"/>
    </xf>
    <xf numFmtId="3" fontId="2" fillId="0" borderId="12" xfId="36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6" xfId="0" applyFont="1" applyBorder="1" applyAlignment="1">
      <alignment/>
    </xf>
    <xf numFmtId="3" fontId="2" fillId="0" borderId="37" xfId="36" applyNumberFormat="1" applyFont="1" applyBorder="1" applyAlignment="1">
      <alignment horizontal="center"/>
    </xf>
    <xf numFmtId="3" fontId="2" fillId="0" borderId="38" xfId="36" applyNumberFormat="1" applyFont="1" applyBorder="1" applyAlignment="1">
      <alignment horizontal="center"/>
    </xf>
    <xf numFmtId="3" fontId="2" fillId="0" borderId="11" xfId="36" applyNumberFormat="1" applyFont="1" applyBorder="1" applyAlignment="1">
      <alignment horizontal="center" vertical="center" shrinkToFit="1"/>
    </xf>
    <xf numFmtId="3" fontId="2" fillId="0" borderId="14" xfId="36" applyNumberFormat="1" applyFont="1" applyBorder="1" applyAlignment="1">
      <alignment horizontal="center" vertical="center" shrinkToFit="1"/>
    </xf>
    <xf numFmtId="3" fontId="2" fillId="0" borderId="39" xfId="0" applyNumberFormat="1" applyFont="1" applyBorder="1" applyAlignment="1">
      <alignment horizontal="center"/>
    </xf>
    <xf numFmtId="3" fontId="2" fillId="0" borderId="40" xfId="0" applyNumberFormat="1" applyFont="1" applyBorder="1" applyAlignment="1">
      <alignment horizontal="center"/>
    </xf>
    <xf numFmtId="3" fontId="2" fillId="0" borderId="41" xfId="36" applyNumberFormat="1" applyFont="1" applyBorder="1" applyAlignment="1">
      <alignment horizontal="center"/>
    </xf>
    <xf numFmtId="3" fontId="2" fillId="0" borderId="42" xfId="36" applyNumberFormat="1" applyFont="1" applyBorder="1" applyAlignment="1">
      <alignment horizontal="center"/>
    </xf>
    <xf numFmtId="3" fontId="2" fillId="0" borderId="43" xfId="36" applyNumberFormat="1" applyFont="1" applyBorder="1" applyAlignment="1">
      <alignment horizontal="center"/>
    </xf>
    <xf numFmtId="3" fontId="2" fillId="0" borderId="41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3" fontId="2" fillId="0" borderId="43" xfId="0" applyNumberFormat="1" applyFont="1" applyBorder="1" applyAlignment="1">
      <alignment horizontal="center"/>
    </xf>
    <xf numFmtId="3" fontId="2" fillId="0" borderId="44" xfId="0" applyNumberFormat="1" applyFont="1" applyBorder="1" applyAlignment="1">
      <alignment horizontal="center"/>
    </xf>
    <xf numFmtId="3" fontId="2" fillId="0" borderId="45" xfId="36" applyNumberFormat="1" applyFont="1" applyBorder="1" applyAlignment="1">
      <alignment horizontal="center"/>
    </xf>
    <xf numFmtId="3" fontId="2" fillId="0" borderId="46" xfId="36" applyNumberFormat="1" applyFont="1" applyBorder="1" applyAlignment="1">
      <alignment horizontal="center"/>
    </xf>
    <xf numFmtId="3" fontId="2" fillId="0" borderId="47" xfId="36" applyNumberFormat="1" applyFont="1" applyBorder="1" applyAlignment="1">
      <alignment horizontal="center"/>
    </xf>
    <xf numFmtId="3" fontId="2" fillId="0" borderId="48" xfId="36" applyNumberFormat="1" applyFont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3" fontId="2" fillId="0" borderId="30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3" fontId="2" fillId="0" borderId="32" xfId="0" applyNumberFormat="1" applyFont="1" applyFill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34" borderId="20" xfId="0" applyNumberFormat="1" applyFont="1" applyFill="1" applyBorder="1" applyAlignment="1">
      <alignment horizontal="center"/>
    </xf>
    <xf numFmtId="3" fontId="2" fillId="34" borderId="41" xfId="0" applyNumberFormat="1" applyFont="1" applyFill="1" applyBorder="1" applyAlignment="1">
      <alignment horizontal="center"/>
    </xf>
    <xf numFmtId="3" fontId="2" fillId="34" borderId="22" xfId="0" applyNumberFormat="1" applyFont="1" applyFill="1" applyBorder="1" applyAlignment="1">
      <alignment horizontal="center"/>
    </xf>
    <xf numFmtId="3" fontId="2" fillId="34" borderId="42" xfId="0" applyNumberFormat="1" applyFont="1" applyFill="1" applyBorder="1" applyAlignment="1">
      <alignment horizontal="center"/>
    </xf>
    <xf numFmtId="3" fontId="2" fillId="34" borderId="24" xfId="0" applyNumberFormat="1" applyFont="1" applyFill="1" applyBorder="1" applyAlignment="1">
      <alignment horizontal="center"/>
    </xf>
    <xf numFmtId="3" fontId="2" fillId="34" borderId="43" xfId="0" applyNumberFormat="1" applyFont="1" applyFill="1" applyBorder="1" applyAlignment="1">
      <alignment horizontal="center"/>
    </xf>
    <xf numFmtId="0" fontId="1" fillId="3" borderId="49" xfId="0" applyFont="1" applyFill="1" applyBorder="1" applyAlignment="1">
      <alignment horizontal="center" vertical="center"/>
    </xf>
    <xf numFmtId="0" fontId="1" fillId="3" borderId="50" xfId="0" applyFont="1" applyFill="1" applyBorder="1" applyAlignment="1">
      <alignment horizontal="center" vertical="center"/>
    </xf>
    <xf numFmtId="49" fontId="1" fillId="3" borderId="51" xfId="0" applyNumberFormat="1" applyFont="1" applyFill="1" applyBorder="1" applyAlignment="1">
      <alignment horizontal="center"/>
    </xf>
    <xf numFmtId="49" fontId="1" fillId="3" borderId="52" xfId="0" applyNumberFormat="1" applyFont="1" applyFill="1" applyBorder="1" applyAlignment="1">
      <alignment horizontal="center"/>
    </xf>
    <xf numFmtId="49" fontId="1" fillId="3" borderId="53" xfId="0" applyNumberFormat="1" applyFont="1" applyFill="1" applyBorder="1" applyAlignment="1">
      <alignment horizontal="center"/>
    </xf>
    <xf numFmtId="49" fontId="1" fillId="3" borderId="54" xfId="0" applyNumberFormat="1" applyFont="1" applyFill="1" applyBorder="1" applyAlignment="1">
      <alignment horizontal="center"/>
    </xf>
    <xf numFmtId="0" fontId="1" fillId="3" borderId="55" xfId="0" applyFont="1" applyFill="1" applyBorder="1" applyAlignment="1" quotePrefix="1">
      <alignment horizontal="center" vertical="center"/>
    </xf>
    <xf numFmtId="49" fontId="1" fillId="3" borderId="56" xfId="0" applyNumberFormat="1" applyFont="1" applyFill="1" applyBorder="1" applyAlignment="1">
      <alignment horizontal="center"/>
    </xf>
    <xf numFmtId="49" fontId="1" fillId="3" borderId="57" xfId="0" applyNumberFormat="1" applyFont="1" applyFill="1" applyBorder="1" applyAlignment="1">
      <alignment horizontal="center"/>
    </xf>
    <xf numFmtId="49" fontId="1" fillId="3" borderId="58" xfId="0" applyNumberFormat="1" applyFont="1" applyFill="1" applyBorder="1" applyAlignment="1">
      <alignment horizontal="center"/>
    </xf>
    <xf numFmtId="49" fontId="1" fillId="3" borderId="59" xfId="0" applyNumberFormat="1" applyFont="1" applyFill="1" applyBorder="1" applyAlignment="1">
      <alignment horizontal="center"/>
    </xf>
    <xf numFmtId="0" fontId="1" fillId="3" borderId="60" xfId="0" applyFont="1" applyFill="1" applyBorder="1" applyAlignment="1">
      <alignment horizontal="center"/>
    </xf>
    <xf numFmtId="0" fontId="1" fillId="3" borderId="61" xfId="0" applyFont="1" applyFill="1" applyBorder="1" applyAlignment="1">
      <alignment horizontal="center"/>
    </xf>
    <xf numFmtId="0" fontId="1" fillId="3" borderId="62" xfId="0" applyFont="1" applyFill="1" applyBorder="1" applyAlignment="1">
      <alignment horizontal="center"/>
    </xf>
    <xf numFmtId="0" fontId="1" fillId="3" borderId="60" xfId="0" applyFont="1" applyFill="1" applyBorder="1" applyAlignment="1">
      <alignment horizontal="center" vertical="center"/>
    </xf>
    <xf numFmtId="0" fontId="1" fillId="3" borderId="61" xfId="0" applyFont="1" applyFill="1" applyBorder="1" applyAlignment="1">
      <alignment horizontal="center" vertical="center"/>
    </xf>
    <xf numFmtId="0" fontId="1" fillId="3" borderId="62" xfId="0" applyFont="1" applyFill="1" applyBorder="1" applyAlignment="1" quotePrefix="1">
      <alignment horizontal="center" vertical="center"/>
    </xf>
    <xf numFmtId="3" fontId="2" fillId="0" borderId="63" xfId="0" applyNumberFormat="1" applyFont="1" applyBorder="1" applyAlignment="1">
      <alignment horizontal="center"/>
    </xf>
    <xf numFmtId="3" fontId="2" fillId="0" borderId="64" xfId="0" applyNumberFormat="1" applyFont="1" applyBorder="1" applyAlignment="1">
      <alignment horizontal="center"/>
    </xf>
    <xf numFmtId="3" fontId="2" fillId="0" borderId="65" xfId="0" applyNumberFormat="1" applyFont="1" applyBorder="1" applyAlignment="1">
      <alignment horizontal="center"/>
    </xf>
    <xf numFmtId="3" fontId="2" fillId="0" borderId="66" xfId="0" applyNumberFormat="1" applyFont="1" applyBorder="1" applyAlignment="1">
      <alignment horizontal="center"/>
    </xf>
    <xf numFmtId="3" fontId="2" fillId="0" borderId="67" xfId="0" applyNumberFormat="1" applyFont="1" applyBorder="1" applyAlignment="1">
      <alignment horizontal="center"/>
    </xf>
    <xf numFmtId="3" fontId="2" fillId="34" borderId="64" xfId="0" applyNumberFormat="1" applyFont="1" applyFill="1" applyBorder="1" applyAlignment="1">
      <alignment horizontal="center"/>
    </xf>
    <xf numFmtId="3" fontId="2" fillId="34" borderId="65" xfId="0" applyNumberFormat="1" applyFont="1" applyFill="1" applyBorder="1" applyAlignment="1">
      <alignment horizontal="center"/>
    </xf>
    <xf numFmtId="3" fontId="2" fillId="34" borderId="66" xfId="0" applyNumberFormat="1" applyFont="1" applyFill="1" applyBorder="1" applyAlignment="1">
      <alignment horizontal="center"/>
    </xf>
    <xf numFmtId="3" fontId="2" fillId="0" borderId="68" xfId="0" applyNumberFormat="1" applyFont="1" applyBorder="1" applyAlignment="1">
      <alignment horizontal="center"/>
    </xf>
    <xf numFmtId="3" fontId="2" fillId="0" borderId="10" xfId="36" applyNumberFormat="1" applyFont="1" applyBorder="1" applyAlignment="1">
      <alignment horizontal="center" vertical="center" shrinkToFit="1"/>
    </xf>
    <xf numFmtId="3" fontId="2" fillId="0" borderId="10" xfId="36" applyNumberFormat="1" applyFont="1" applyBorder="1" applyAlignment="1">
      <alignment horizontal="center"/>
    </xf>
    <xf numFmtId="3" fontId="2" fillId="0" borderId="69" xfId="0" applyNumberFormat="1" applyFont="1" applyBorder="1" applyAlignment="1">
      <alignment horizontal="center"/>
    </xf>
    <xf numFmtId="3" fontId="2" fillId="0" borderId="70" xfId="0" applyNumberFormat="1" applyFont="1" applyBorder="1" applyAlignment="1">
      <alignment horizontal="center"/>
    </xf>
    <xf numFmtId="3" fontId="2" fillId="0" borderId="11" xfId="36" applyNumberFormat="1" applyFont="1" applyBorder="1" applyAlignment="1">
      <alignment horizontal="center"/>
    </xf>
    <xf numFmtId="3" fontId="2" fillId="0" borderId="12" xfId="36" applyNumberFormat="1" applyFont="1" applyBorder="1" applyAlignment="1">
      <alignment horizontal="center" vertical="center" shrinkToFit="1"/>
    </xf>
    <xf numFmtId="3" fontId="2" fillId="0" borderId="13" xfId="36" applyNumberFormat="1" applyFont="1" applyBorder="1" applyAlignment="1">
      <alignment horizontal="center" vertical="center" shrinkToFit="1"/>
    </xf>
    <xf numFmtId="3" fontId="2" fillId="0" borderId="13" xfId="36" applyNumberFormat="1" applyFont="1" applyBorder="1" applyAlignment="1">
      <alignment horizontal="center"/>
    </xf>
    <xf numFmtId="3" fontId="2" fillId="0" borderId="11" xfId="36" applyNumberFormat="1" applyFont="1" applyFill="1" applyBorder="1" applyAlignment="1">
      <alignment horizontal="center" vertical="center" shrinkToFit="1"/>
    </xf>
    <xf numFmtId="3" fontId="2" fillId="0" borderId="16" xfId="36" applyNumberFormat="1" applyFont="1" applyBorder="1" applyAlignment="1">
      <alignment horizontal="center"/>
    </xf>
    <xf numFmtId="3" fontId="2" fillId="0" borderId="13" xfId="36" applyNumberFormat="1" applyFont="1" applyFill="1" applyBorder="1" applyAlignment="1">
      <alignment horizontal="center" vertical="center" shrinkToFit="1"/>
    </xf>
    <xf numFmtId="3" fontId="2" fillId="0" borderId="14" xfId="36" applyNumberFormat="1" applyFont="1" applyBorder="1" applyAlignment="1">
      <alignment horizontal="center"/>
    </xf>
    <xf numFmtId="3" fontId="2" fillId="0" borderId="36" xfId="36" applyNumberFormat="1" applyFont="1" applyBorder="1" applyAlignment="1">
      <alignment horizontal="center"/>
    </xf>
    <xf numFmtId="3" fontId="2" fillId="34" borderId="11" xfId="36" applyNumberFormat="1" applyFont="1" applyFill="1" applyBorder="1" applyAlignment="1">
      <alignment horizontal="center" vertical="center" shrinkToFit="1"/>
    </xf>
    <xf numFmtId="3" fontId="2" fillId="34" borderId="12" xfId="36" applyNumberFormat="1" applyFont="1" applyFill="1" applyBorder="1" applyAlignment="1">
      <alignment horizontal="center" vertical="center" shrinkToFit="1"/>
    </xf>
    <xf numFmtId="3" fontId="2" fillId="34" borderId="13" xfId="36" applyNumberFormat="1" applyFont="1" applyFill="1" applyBorder="1" applyAlignment="1">
      <alignment horizontal="center" vertical="center" shrinkToFit="1"/>
    </xf>
    <xf numFmtId="3" fontId="3" fillId="0" borderId="12" xfId="36" applyNumberFormat="1" applyFont="1" applyBorder="1" applyAlignment="1">
      <alignment horizontal="center"/>
    </xf>
    <xf numFmtId="3" fontId="2" fillId="0" borderId="71" xfId="36" applyNumberFormat="1" applyFont="1" applyBorder="1" applyAlignment="1">
      <alignment horizontal="center"/>
    </xf>
    <xf numFmtId="3" fontId="2" fillId="0" borderId="18" xfId="36" applyNumberFormat="1" applyFont="1" applyBorder="1" applyAlignment="1">
      <alignment horizontal="center" vertical="center" shrinkToFit="1"/>
    </xf>
    <xf numFmtId="3" fontId="2" fillId="0" borderId="72" xfId="0" applyNumberFormat="1" applyFont="1" applyBorder="1" applyAlignment="1">
      <alignment horizontal="center"/>
    </xf>
    <xf numFmtId="3" fontId="1" fillId="33" borderId="35" xfId="0" applyNumberFormat="1" applyFont="1" applyFill="1" applyBorder="1" applyAlignment="1">
      <alignment horizontal="center"/>
    </xf>
    <xf numFmtId="0" fontId="1" fillId="3" borderId="62" xfId="0" applyFont="1" applyFill="1" applyBorder="1" applyAlignment="1" quotePrefix="1">
      <alignment horizontal="center"/>
    </xf>
    <xf numFmtId="3" fontId="39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3" xfId="0" applyFont="1" applyBorder="1" applyAlignment="1">
      <alignment horizontal="center"/>
    </xf>
    <xf numFmtId="0" fontId="1" fillId="3" borderId="49" xfId="0" applyFont="1" applyFill="1" applyBorder="1" applyAlignment="1">
      <alignment horizontal="center"/>
    </xf>
    <xf numFmtId="0" fontId="1" fillId="3" borderId="74" xfId="0" applyFont="1" applyFill="1" applyBorder="1" applyAlignment="1">
      <alignment horizontal="center"/>
    </xf>
    <xf numFmtId="0" fontId="1" fillId="3" borderId="75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" borderId="60" xfId="0" applyFont="1" applyFill="1" applyBorder="1" applyAlignment="1">
      <alignment horizontal="center" vertical="center"/>
    </xf>
    <xf numFmtId="0" fontId="1" fillId="3" borderId="61" xfId="0" applyFont="1" applyFill="1" applyBorder="1" applyAlignment="1">
      <alignment horizontal="center" vertical="center"/>
    </xf>
    <xf numFmtId="0" fontId="1" fillId="3" borderId="62" xfId="0" applyFont="1" applyFill="1" applyBorder="1" applyAlignment="1">
      <alignment horizontal="center" vertical="center"/>
    </xf>
    <xf numFmtId="0" fontId="1" fillId="3" borderId="5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76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L92"/>
  <sheetViews>
    <sheetView tabSelected="1" workbookViewId="0" topLeftCell="A1">
      <selection activeCell="K18" sqref="K18"/>
    </sheetView>
  </sheetViews>
  <sheetFormatPr defaultColWidth="9.140625" defaultRowHeight="21" customHeight="1"/>
  <cols>
    <col min="1" max="1" width="3.00390625" style="1" bestFit="1" customWidth="1"/>
    <col min="2" max="2" width="9.7109375" style="1" bestFit="1" customWidth="1"/>
    <col min="3" max="3" width="13.57421875" style="1" bestFit="1" customWidth="1"/>
    <col min="4" max="4" width="12.00390625" style="1" bestFit="1" customWidth="1"/>
    <col min="5" max="5" width="13.421875" style="1" bestFit="1" customWidth="1"/>
    <col min="6" max="7" width="6.7109375" style="1" hidden="1" customWidth="1"/>
    <col min="8" max="8" width="7.00390625" style="1" hidden="1" customWidth="1"/>
    <col min="9" max="9" width="8.28125" style="1" hidden="1" customWidth="1"/>
    <col min="10" max="10" width="6.8515625" style="1" hidden="1" customWidth="1"/>
    <col min="11" max="11" width="22.28125" style="1" customWidth="1"/>
    <col min="12" max="13" width="6.7109375" style="1" hidden="1" customWidth="1"/>
    <col min="14" max="14" width="7.00390625" style="1" hidden="1" customWidth="1"/>
    <col min="15" max="15" width="8.28125" style="1" hidden="1" customWidth="1"/>
    <col min="16" max="16" width="6.8515625" style="1" hidden="1" customWidth="1"/>
    <col min="17" max="17" width="22.28125" style="1" customWidth="1"/>
    <col min="18" max="19" width="6.7109375" style="1" hidden="1" customWidth="1"/>
    <col min="20" max="20" width="7.00390625" style="1" hidden="1" customWidth="1"/>
    <col min="21" max="21" width="8.28125" style="1" hidden="1" customWidth="1"/>
    <col min="22" max="22" width="6.8515625" style="1" hidden="1" customWidth="1"/>
    <col min="23" max="23" width="22.28125" style="1" customWidth="1"/>
    <col min="24" max="25" width="6.7109375" style="1" hidden="1" customWidth="1"/>
    <col min="26" max="26" width="7.00390625" style="1" hidden="1" customWidth="1"/>
    <col min="27" max="27" width="8.28125" style="1" hidden="1" customWidth="1"/>
    <col min="28" max="28" width="6.8515625" style="1" hidden="1" customWidth="1"/>
    <col min="29" max="29" width="22.28125" style="1" customWidth="1"/>
    <col min="30" max="31" width="6.7109375" style="1" hidden="1" customWidth="1"/>
    <col min="32" max="32" width="7.00390625" style="1" hidden="1" customWidth="1"/>
    <col min="33" max="33" width="8.28125" style="1" hidden="1" customWidth="1"/>
    <col min="34" max="34" width="6.8515625" style="1" hidden="1" customWidth="1"/>
    <col min="35" max="35" width="22.28125" style="1" customWidth="1"/>
    <col min="36" max="36" width="14.8515625" style="1" bestFit="1" customWidth="1"/>
    <col min="37" max="37" width="18.8515625" style="1" bestFit="1" customWidth="1"/>
    <col min="38" max="38" width="21.7109375" style="1" bestFit="1" customWidth="1"/>
    <col min="39" max="16384" width="9.140625" style="1" customWidth="1"/>
  </cols>
  <sheetData>
    <row r="1" spans="1:38" ht="21" customHeight="1">
      <c r="A1" s="142" t="s">
        <v>130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</row>
    <row r="2" spans="1:38" ht="21" customHeight="1">
      <c r="A2" s="142" t="s">
        <v>131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</row>
    <row r="3" spans="1:38" ht="21" customHeight="1">
      <c r="A3" s="143" t="s">
        <v>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</row>
    <row r="4" spans="1:38" ht="21" customHeight="1">
      <c r="A4" s="148" t="s">
        <v>12</v>
      </c>
      <c r="B4" s="148" t="s">
        <v>1</v>
      </c>
      <c r="C4" s="148" t="s">
        <v>2</v>
      </c>
      <c r="D4" s="93" t="s">
        <v>104</v>
      </c>
      <c r="E4" s="107" t="s">
        <v>116</v>
      </c>
      <c r="F4" s="144" t="s">
        <v>121</v>
      </c>
      <c r="G4" s="145"/>
      <c r="H4" s="145"/>
      <c r="I4" s="145"/>
      <c r="J4" s="145"/>
      <c r="K4" s="146"/>
      <c r="L4" s="144" t="s">
        <v>121</v>
      </c>
      <c r="M4" s="145"/>
      <c r="N4" s="145"/>
      <c r="O4" s="145"/>
      <c r="P4" s="145"/>
      <c r="Q4" s="146"/>
      <c r="R4" s="144" t="s">
        <v>121</v>
      </c>
      <c r="S4" s="145"/>
      <c r="T4" s="145"/>
      <c r="U4" s="145"/>
      <c r="V4" s="145"/>
      <c r="W4" s="146"/>
      <c r="X4" s="144" t="s">
        <v>121</v>
      </c>
      <c r="Y4" s="145"/>
      <c r="Z4" s="145"/>
      <c r="AA4" s="145"/>
      <c r="AB4" s="145"/>
      <c r="AC4" s="146"/>
      <c r="AD4" s="144" t="s">
        <v>121</v>
      </c>
      <c r="AE4" s="145"/>
      <c r="AF4" s="145"/>
      <c r="AG4" s="145"/>
      <c r="AH4" s="145"/>
      <c r="AI4" s="146"/>
      <c r="AJ4" s="104" t="s">
        <v>119</v>
      </c>
      <c r="AK4" s="104" t="s">
        <v>124</v>
      </c>
      <c r="AL4" s="104" t="s">
        <v>124</v>
      </c>
    </row>
    <row r="5" spans="1:38" ht="21" customHeight="1">
      <c r="A5" s="149"/>
      <c r="B5" s="149"/>
      <c r="C5" s="149"/>
      <c r="D5" s="94" t="s">
        <v>114</v>
      </c>
      <c r="E5" s="108" t="s">
        <v>106</v>
      </c>
      <c r="F5" s="151" t="s">
        <v>117</v>
      </c>
      <c r="G5" s="152"/>
      <c r="H5" s="152"/>
      <c r="I5" s="152"/>
      <c r="J5" s="152"/>
      <c r="K5" s="153"/>
      <c r="L5" s="151" t="s">
        <v>118</v>
      </c>
      <c r="M5" s="152"/>
      <c r="N5" s="152"/>
      <c r="O5" s="152"/>
      <c r="P5" s="152"/>
      <c r="Q5" s="153"/>
      <c r="R5" s="151" t="s">
        <v>111</v>
      </c>
      <c r="S5" s="152"/>
      <c r="T5" s="152"/>
      <c r="U5" s="152"/>
      <c r="V5" s="152"/>
      <c r="W5" s="153"/>
      <c r="X5" s="151" t="s">
        <v>112</v>
      </c>
      <c r="Y5" s="152"/>
      <c r="Z5" s="152"/>
      <c r="AA5" s="152"/>
      <c r="AB5" s="152"/>
      <c r="AC5" s="153"/>
      <c r="AD5" s="151" t="s">
        <v>113</v>
      </c>
      <c r="AE5" s="152"/>
      <c r="AF5" s="152"/>
      <c r="AG5" s="152"/>
      <c r="AH5" s="152"/>
      <c r="AI5" s="153"/>
      <c r="AJ5" s="105" t="s">
        <v>120</v>
      </c>
      <c r="AK5" s="105" t="s">
        <v>125</v>
      </c>
      <c r="AL5" s="105" t="s">
        <v>127</v>
      </c>
    </row>
    <row r="6" spans="1:38" ht="21" customHeight="1">
      <c r="A6" s="149"/>
      <c r="B6" s="149"/>
      <c r="C6" s="149"/>
      <c r="D6" s="94" t="s">
        <v>115</v>
      </c>
      <c r="E6" s="108" t="s">
        <v>107</v>
      </c>
      <c r="F6" s="95" t="s">
        <v>99</v>
      </c>
      <c r="G6" s="96" t="s">
        <v>99</v>
      </c>
      <c r="H6" s="96" t="s">
        <v>99</v>
      </c>
      <c r="I6" s="96" t="s">
        <v>99</v>
      </c>
      <c r="J6" s="97" t="s">
        <v>108</v>
      </c>
      <c r="K6" s="98" t="s">
        <v>110</v>
      </c>
      <c r="L6" s="95" t="s">
        <v>99</v>
      </c>
      <c r="M6" s="96" t="s">
        <v>99</v>
      </c>
      <c r="N6" s="96" t="s">
        <v>99</v>
      </c>
      <c r="O6" s="96" t="s">
        <v>99</v>
      </c>
      <c r="P6" s="97" t="s">
        <v>108</v>
      </c>
      <c r="Q6" s="98" t="s">
        <v>110</v>
      </c>
      <c r="R6" s="95" t="s">
        <v>99</v>
      </c>
      <c r="S6" s="96" t="s">
        <v>99</v>
      </c>
      <c r="T6" s="96" t="s">
        <v>99</v>
      </c>
      <c r="U6" s="96" t="s">
        <v>99</v>
      </c>
      <c r="V6" s="97" t="s">
        <v>108</v>
      </c>
      <c r="W6" s="98" t="s">
        <v>110</v>
      </c>
      <c r="X6" s="95" t="s">
        <v>99</v>
      </c>
      <c r="Y6" s="96" t="s">
        <v>99</v>
      </c>
      <c r="Z6" s="96" t="s">
        <v>99</v>
      </c>
      <c r="AA6" s="96" t="s">
        <v>99</v>
      </c>
      <c r="AB6" s="97" t="s">
        <v>108</v>
      </c>
      <c r="AC6" s="98" t="s">
        <v>110</v>
      </c>
      <c r="AD6" s="95" t="s">
        <v>99</v>
      </c>
      <c r="AE6" s="96" t="s">
        <v>99</v>
      </c>
      <c r="AF6" s="96" t="s">
        <v>99</v>
      </c>
      <c r="AG6" s="96" t="s">
        <v>99</v>
      </c>
      <c r="AH6" s="97" t="s">
        <v>108</v>
      </c>
      <c r="AI6" s="98" t="s">
        <v>110</v>
      </c>
      <c r="AJ6" s="105" t="s">
        <v>123</v>
      </c>
      <c r="AK6" s="105" t="s">
        <v>126</v>
      </c>
      <c r="AL6" s="105" t="s">
        <v>128</v>
      </c>
    </row>
    <row r="7" spans="1:38" ht="21" customHeight="1">
      <c r="A7" s="150"/>
      <c r="B7" s="150"/>
      <c r="C7" s="150"/>
      <c r="D7" s="99" t="s">
        <v>96</v>
      </c>
      <c r="E7" s="109" t="s">
        <v>97</v>
      </c>
      <c r="F7" s="100" t="s">
        <v>100</v>
      </c>
      <c r="G7" s="101" t="s">
        <v>101</v>
      </c>
      <c r="H7" s="101" t="s">
        <v>102</v>
      </c>
      <c r="I7" s="101" t="s">
        <v>103</v>
      </c>
      <c r="J7" s="102" t="s">
        <v>109</v>
      </c>
      <c r="K7" s="103" t="s">
        <v>98</v>
      </c>
      <c r="L7" s="100" t="s">
        <v>100</v>
      </c>
      <c r="M7" s="101" t="s">
        <v>101</v>
      </c>
      <c r="N7" s="101" t="s">
        <v>102</v>
      </c>
      <c r="O7" s="101" t="s">
        <v>103</v>
      </c>
      <c r="P7" s="102" t="s">
        <v>109</v>
      </c>
      <c r="Q7" s="103" t="s">
        <v>98</v>
      </c>
      <c r="R7" s="100" t="s">
        <v>100</v>
      </c>
      <c r="S7" s="101" t="s">
        <v>101</v>
      </c>
      <c r="T7" s="101" t="s">
        <v>102</v>
      </c>
      <c r="U7" s="101" t="s">
        <v>103</v>
      </c>
      <c r="V7" s="102" t="s">
        <v>109</v>
      </c>
      <c r="W7" s="103" t="s">
        <v>98</v>
      </c>
      <c r="X7" s="100" t="s">
        <v>100</v>
      </c>
      <c r="Y7" s="101" t="s">
        <v>101</v>
      </c>
      <c r="Z7" s="101" t="s">
        <v>102</v>
      </c>
      <c r="AA7" s="101" t="s">
        <v>103</v>
      </c>
      <c r="AB7" s="102" t="s">
        <v>109</v>
      </c>
      <c r="AC7" s="103" t="s">
        <v>98</v>
      </c>
      <c r="AD7" s="100" t="s">
        <v>100</v>
      </c>
      <c r="AE7" s="101" t="s">
        <v>101</v>
      </c>
      <c r="AF7" s="101" t="s">
        <v>102</v>
      </c>
      <c r="AG7" s="101" t="s">
        <v>103</v>
      </c>
      <c r="AH7" s="102" t="s">
        <v>109</v>
      </c>
      <c r="AI7" s="103" t="s">
        <v>98</v>
      </c>
      <c r="AJ7" s="106" t="s">
        <v>122</v>
      </c>
      <c r="AK7" s="140" t="s">
        <v>105</v>
      </c>
      <c r="AL7" s="140" t="s">
        <v>129</v>
      </c>
    </row>
    <row r="8" spans="1:38" ht="21" customHeight="1">
      <c r="A8" s="2">
        <v>1</v>
      </c>
      <c r="B8" s="2" t="s">
        <v>4</v>
      </c>
      <c r="C8" s="3" t="s">
        <v>13</v>
      </c>
      <c r="D8" s="119">
        <v>12416500</v>
      </c>
      <c r="E8" s="120">
        <v>706100</v>
      </c>
      <c r="F8" s="45">
        <v>1146</v>
      </c>
      <c r="G8" s="45">
        <v>768</v>
      </c>
      <c r="H8" s="45">
        <v>267</v>
      </c>
      <c r="I8" s="121">
        <v>25</v>
      </c>
      <c r="J8" s="60">
        <f>SUM(F8:I8)</f>
        <v>2206</v>
      </c>
      <c r="K8" s="119">
        <f>SUM(F8*600)+(G8*700)+(H8*800)+(I8*1000)</f>
        <v>1463800</v>
      </c>
      <c r="L8" s="45">
        <v>1146</v>
      </c>
      <c r="M8" s="45">
        <v>768</v>
      </c>
      <c r="N8" s="45">
        <v>267</v>
      </c>
      <c r="O8" s="121">
        <v>25</v>
      </c>
      <c r="P8" s="60">
        <f>SUM(L8:O8)</f>
        <v>2206</v>
      </c>
      <c r="Q8" s="119">
        <f>SUM(L8*600)+(M8*700)+(N8*800)+(O8*1000)</f>
        <v>1463800</v>
      </c>
      <c r="R8" s="68">
        <v>1146</v>
      </c>
      <c r="S8" s="122">
        <v>768</v>
      </c>
      <c r="T8" s="122">
        <v>267</v>
      </c>
      <c r="U8" s="122">
        <v>25</v>
      </c>
      <c r="V8" s="110">
        <f>SUM(R8:U8)</f>
        <v>2206</v>
      </c>
      <c r="W8" s="119">
        <f>SUM(R8*600)+(S8*700)+(T8*800)+(U8*1000)</f>
        <v>1463800</v>
      </c>
      <c r="X8" s="68">
        <v>1146</v>
      </c>
      <c r="Y8" s="122">
        <v>768</v>
      </c>
      <c r="Z8" s="122">
        <v>262</v>
      </c>
      <c r="AA8" s="122">
        <v>25</v>
      </c>
      <c r="AB8" s="110">
        <f>SUM(X8:AA8)</f>
        <v>2201</v>
      </c>
      <c r="AC8" s="119">
        <f>SUM(X8*600)+(Y8*700)+(Z8*800)+(AA8*1000)</f>
        <v>1459800</v>
      </c>
      <c r="AD8" s="68">
        <v>1140</v>
      </c>
      <c r="AE8" s="122">
        <v>760</v>
      </c>
      <c r="AF8" s="122">
        <v>256</v>
      </c>
      <c r="AG8" s="122">
        <v>25</v>
      </c>
      <c r="AH8" s="110">
        <f>SUM(AD8:AG8)</f>
        <v>2181</v>
      </c>
      <c r="AI8" s="119">
        <f>SUM(AD8*600)+(AE8*700)+(AF8*800)+(AG8*1000)</f>
        <v>1445800</v>
      </c>
      <c r="AJ8" s="60">
        <f>SUM(K8,Q8,W8,AC8,AI8)</f>
        <v>7297000</v>
      </c>
      <c r="AK8" s="60">
        <f>SUM(AI8)*3</f>
        <v>4337400</v>
      </c>
      <c r="AL8" s="60">
        <f>SUM(D8-E8-AJ8-AK8)</f>
        <v>76000</v>
      </c>
    </row>
    <row r="9" spans="1:38" ht="21" customHeight="1">
      <c r="A9" s="4">
        <v>2</v>
      </c>
      <c r="B9" s="4" t="s">
        <v>6</v>
      </c>
      <c r="C9" s="5" t="s">
        <v>14</v>
      </c>
      <c r="D9" s="65">
        <v>8892200</v>
      </c>
      <c r="E9" s="123">
        <v>219400</v>
      </c>
      <c r="F9" s="31">
        <v>894</v>
      </c>
      <c r="G9" s="31">
        <v>557</v>
      </c>
      <c r="H9" s="31">
        <v>170</v>
      </c>
      <c r="I9" s="46">
        <v>18</v>
      </c>
      <c r="J9" s="58">
        <f aca="true" t="shared" si="0" ref="J9:J72">SUM(F9:I9)</f>
        <v>1639</v>
      </c>
      <c r="K9" s="65">
        <f aca="true" t="shared" si="1" ref="K9:K72">SUM(F9*600)+(G9*700)+(H9*800)+(I9*1000)</f>
        <v>1080300</v>
      </c>
      <c r="L9" s="31">
        <v>892</v>
      </c>
      <c r="M9" s="31">
        <v>557</v>
      </c>
      <c r="N9" s="31">
        <v>169</v>
      </c>
      <c r="O9" s="46">
        <v>18</v>
      </c>
      <c r="P9" s="58">
        <f aca="true" t="shared" si="2" ref="P9:P72">SUM(L9:O9)</f>
        <v>1636</v>
      </c>
      <c r="Q9" s="65">
        <f aca="true" t="shared" si="3" ref="Q9:Q72">SUM(L9*600)+(M9*700)+(N9*800)+(O9*1000)</f>
        <v>1078300</v>
      </c>
      <c r="R9" s="30">
        <v>889</v>
      </c>
      <c r="S9" s="69">
        <v>555</v>
      </c>
      <c r="T9" s="69">
        <v>169</v>
      </c>
      <c r="U9" s="69">
        <v>17</v>
      </c>
      <c r="V9" s="111">
        <f aca="true" t="shared" si="4" ref="V9:V72">SUM(R9:U9)</f>
        <v>1630</v>
      </c>
      <c r="W9" s="65">
        <f aca="true" t="shared" si="5" ref="W9:W72">SUM(R9*600)+(S9*700)+(T9*800)+(U9*1000)</f>
        <v>1074100</v>
      </c>
      <c r="X9" s="30">
        <v>885</v>
      </c>
      <c r="Y9" s="69">
        <v>554</v>
      </c>
      <c r="Z9" s="69">
        <v>167</v>
      </c>
      <c r="AA9" s="69">
        <v>17</v>
      </c>
      <c r="AB9" s="111">
        <f aca="true" t="shared" si="6" ref="AB9:AB72">SUM(X9:AA9)</f>
        <v>1623</v>
      </c>
      <c r="AC9" s="65">
        <f aca="true" t="shared" si="7" ref="AC9:AC72">SUM(X9*600)+(Y9*700)+(Z9*800)+(AA9*1000)</f>
        <v>1069400</v>
      </c>
      <c r="AD9" s="30">
        <v>880</v>
      </c>
      <c r="AE9" s="69">
        <v>553</v>
      </c>
      <c r="AF9" s="69">
        <v>164</v>
      </c>
      <c r="AG9" s="69">
        <v>17</v>
      </c>
      <c r="AH9" s="111">
        <f aca="true" t="shared" si="8" ref="AH9:AH72">SUM(AD9:AG9)</f>
        <v>1614</v>
      </c>
      <c r="AI9" s="65">
        <f aca="true" t="shared" si="9" ref="AI9:AI72">SUM(AD9*600)+(AE9*700)+(AF9*800)+(AG9*1000)</f>
        <v>1063300</v>
      </c>
      <c r="AJ9" s="58">
        <f aca="true" t="shared" si="10" ref="AJ9:AJ72">SUM(K9,Q9,W9,AC9,AI9)</f>
        <v>5365400</v>
      </c>
      <c r="AK9" s="58">
        <f aca="true" t="shared" si="11" ref="AK9:AK72">SUM(AI9)*3</f>
        <v>3189900</v>
      </c>
      <c r="AL9" s="58">
        <f aca="true" t="shared" si="12" ref="AL9:AL72">SUM(D9-E9-AJ9-AK9)</f>
        <v>117500</v>
      </c>
    </row>
    <row r="10" spans="1:38" ht="21" customHeight="1">
      <c r="A10" s="6">
        <v>3</v>
      </c>
      <c r="B10" s="6" t="s">
        <v>6</v>
      </c>
      <c r="C10" s="7" t="s">
        <v>15</v>
      </c>
      <c r="D10" s="65">
        <v>2850800</v>
      </c>
      <c r="E10" s="55">
        <v>82000</v>
      </c>
      <c r="F10" s="33">
        <v>287</v>
      </c>
      <c r="G10" s="33">
        <v>180</v>
      </c>
      <c r="H10" s="33">
        <v>52</v>
      </c>
      <c r="I10" s="47">
        <v>5</v>
      </c>
      <c r="J10" s="56">
        <f t="shared" si="0"/>
        <v>524</v>
      </c>
      <c r="K10" s="124">
        <f t="shared" si="1"/>
        <v>344800</v>
      </c>
      <c r="L10" s="33">
        <v>287</v>
      </c>
      <c r="M10" s="33">
        <v>180</v>
      </c>
      <c r="N10" s="33">
        <v>52</v>
      </c>
      <c r="O10" s="47">
        <v>5</v>
      </c>
      <c r="P10" s="56">
        <f t="shared" si="2"/>
        <v>524</v>
      </c>
      <c r="Q10" s="124">
        <f t="shared" si="3"/>
        <v>344800</v>
      </c>
      <c r="R10" s="32">
        <v>286</v>
      </c>
      <c r="S10" s="70">
        <v>180</v>
      </c>
      <c r="T10" s="70">
        <v>51</v>
      </c>
      <c r="U10" s="70">
        <v>5</v>
      </c>
      <c r="V10" s="112">
        <f t="shared" si="4"/>
        <v>522</v>
      </c>
      <c r="W10" s="124">
        <f t="shared" si="5"/>
        <v>343400</v>
      </c>
      <c r="X10" s="32">
        <v>285</v>
      </c>
      <c r="Y10" s="70">
        <v>177</v>
      </c>
      <c r="Z10" s="70">
        <v>51</v>
      </c>
      <c r="AA10" s="70">
        <v>5</v>
      </c>
      <c r="AB10" s="112">
        <f t="shared" si="6"/>
        <v>518</v>
      </c>
      <c r="AC10" s="124">
        <f t="shared" si="7"/>
        <v>340700</v>
      </c>
      <c r="AD10" s="32">
        <v>285</v>
      </c>
      <c r="AE10" s="70">
        <v>176</v>
      </c>
      <c r="AF10" s="70">
        <v>51</v>
      </c>
      <c r="AG10" s="70">
        <v>5</v>
      </c>
      <c r="AH10" s="112">
        <f t="shared" si="8"/>
        <v>517</v>
      </c>
      <c r="AI10" s="124">
        <f t="shared" si="9"/>
        <v>340000</v>
      </c>
      <c r="AJ10" s="56">
        <f t="shared" si="10"/>
        <v>1713700</v>
      </c>
      <c r="AK10" s="56">
        <f t="shared" si="11"/>
        <v>1020000</v>
      </c>
      <c r="AL10" s="56">
        <f t="shared" si="12"/>
        <v>35100</v>
      </c>
    </row>
    <row r="11" spans="1:38" ht="21" customHeight="1">
      <c r="A11" s="8">
        <v>4</v>
      </c>
      <c r="B11" s="9" t="s">
        <v>6</v>
      </c>
      <c r="C11" s="10" t="s">
        <v>16</v>
      </c>
      <c r="D11" s="125">
        <v>3334900</v>
      </c>
      <c r="E11" s="126">
        <v>11700</v>
      </c>
      <c r="F11" s="35">
        <v>353</v>
      </c>
      <c r="G11" s="35">
        <v>213</v>
      </c>
      <c r="H11" s="35">
        <v>62</v>
      </c>
      <c r="I11" s="48">
        <v>3</v>
      </c>
      <c r="J11" s="57">
        <f t="shared" si="0"/>
        <v>631</v>
      </c>
      <c r="K11" s="125">
        <f t="shared" si="1"/>
        <v>413500</v>
      </c>
      <c r="L11" s="35">
        <v>353</v>
      </c>
      <c r="M11" s="35">
        <v>211</v>
      </c>
      <c r="N11" s="35">
        <v>63</v>
      </c>
      <c r="O11" s="48">
        <v>3</v>
      </c>
      <c r="P11" s="57">
        <f t="shared" si="2"/>
        <v>630</v>
      </c>
      <c r="Q11" s="125">
        <f t="shared" si="3"/>
        <v>412900</v>
      </c>
      <c r="R11" s="34">
        <v>352</v>
      </c>
      <c r="S11" s="71">
        <v>211</v>
      </c>
      <c r="T11" s="71">
        <v>62</v>
      </c>
      <c r="U11" s="71">
        <v>3</v>
      </c>
      <c r="V11" s="113">
        <f t="shared" si="4"/>
        <v>628</v>
      </c>
      <c r="W11" s="125">
        <f t="shared" si="5"/>
        <v>411500</v>
      </c>
      <c r="X11" s="34">
        <v>352</v>
      </c>
      <c r="Y11" s="71">
        <v>211</v>
      </c>
      <c r="Z11" s="71">
        <v>61</v>
      </c>
      <c r="AA11" s="71">
        <v>3</v>
      </c>
      <c r="AB11" s="113">
        <f t="shared" si="6"/>
        <v>627</v>
      </c>
      <c r="AC11" s="125">
        <f t="shared" si="7"/>
        <v>410700</v>
      </c>
      <c r="AD11" s="34">
        <v>352</v>
      </c>
      <c r="AE11" s="71">
        <v>211</v>
      </c>
      <c r="AF11" s="71">
        <v>61</v>
      </c>
      <c r="AG11" s="71">
        <v>2</v>
      </c>
      <c r="AH11" s="113">
        <f t="shared" si="8"/>
        <v>626</v>
      </c>
      <c r="AI11" s="125">
        <f t="shared" si="9"/>
        <v>409700</v>
      </c>
      <c r="AJ11" s="57">
        <f t="shared" si="10"/>
        <v>2058300</v>
      </c>
      <c r="AK11" s="57">
        <f t="shared" si="11"/>
        <v>1229100</v>
      </c>
      <c r="AL11" s="57">
        <f t="shared" si="12"/>
        <v>35800</v>
      </c>
    </row>
    <row r="12" spans="1:38" ht="21" customHeight="1">
      <c r="A12" s="11">
        <v>5</v>
      </c>
      <c r="B12" s="4" t="s">
        <v>4</v>
      </c>
      <c r="C12" s="5" t="s">
        <v>21</v>
      </c>
      <c r="D12" s="127">
        <v>9205500</v>
      </c>
      <c r="E12" s="128">
        <v>220700</v>
      </c>
      <c r="F12" s="82">
        <v>866</v>
      </c>
      <c r="G12" s="82">
        <v>605</v>
      </c>
      <c r="H12" s="82">
        <v>198</v>
      </c>
      <c r="I12" s="83">
        <v>15</v>
      </c>
      <c r="J12" s="58">
        <f t="shared" si="0"/>
        <v>1684</v>
      </c>
      <c r="K12" s="65">
        <f t="shared" si="1"/>
        <v>1116500</v>
      </c>
      <c r="L12" s="82">
        <v>865</v>
      </c>
      <c r="M12" s="82">
        <v>599</v>
      </c>
      <c r="N12" s="82">
        <v>197</v>
      </c>
      <c r="O12" s="83">
        <v>15</v>
      </c>
      <c r="P12" s="58">
        <f t="shared" si="2"/>
        <v>1676</v>
      </c>
      <c r="Q12" s="65">
        <f t="shared" si="3"/>
        <v>1110900</v>
      </c>
      <c r="R12" s="36">
        <v>863</v>
      </c>
      <c r="S12" s="72">
        <v>598</v>
      </c>
      <c r="T12" s="72">
        <v>196</v>
      </c>
      <c r="U12" s="72">
        <v>14</v>
      </c>
      <c r="V12" s="111">
        <f t="shared" si="4"/>
        <v>1671</v>
      </c>
      <c r="W12" s="65">
        <f t="shared" si="5"/>
        <v>1107200</v>
      </c>
      <c r="X12" s="87">
        <v>862</v>
      </c>
      <c r="Y12" s="88">
        <v>596</v>
      </c>
      <c r="Z12" s="88">
        <v>194</v>
      </c>
      <c r="AA12" s="88">
        <v>13</v>
      </c>
      <c r="AB12" s="111">
        <f t="shared" si="6"/>
        <v>1665</v>
      </c>
      <c r="AC12" s="65">
        <f t="shared" si="7"/>
        <v>1102600</v>
      </c>
      <c r="AD12" s="87">
        <v>861</v>
      </c>
      <c r="AE12" s="88">
        <v>592</v>
      </c>
      <c r="AF12" s="88">
        <v>191</v>
      </c>
      <c r="AG12" s="88">
        <v>13</v>
      </c>
      <c r="AH12" s="111">
        <f t="shared" si="8"/>
        <v>1657</v>
      </c>
      <c r="AI12" s="65">
        <f t="shared" si="9"/>
        <v>1096800</v>
      </c>
      <c r="AJ12" s="58">
        <f t="shared" si="10"/>
        <v>5534000</v>
      </c>
      <c r="AK12" s="58">
        <f t="shared" si="11"/>
        <v>3290400</v>
      </c>
      <c r="AL12" s="58">
        <f t="shared" si="12"/>
        <v>160400</v>
      </c>
    </row>
    <row r="13" spans="1:38" ht="21" customHeight="1">
      <c r="A13" s="12">
        <v>6</v>
      </c>
      <c r="B13" s="12" t="s">
        <v>4</v>
      </c>
      <c r="C13" s="13" t="s">
        <v>22</v>
      </c>
      <c r="D13" s="127">
        <v>4237800</v>
      </c>
      <c r="E13" s="55">
        <v>2600</v>
      </c>
      <c r="F13" s="80">
        <v>451</v>
      </c>
      <c r="G13" s="80">
        <v>275</v>
      </c>
      <c r="H13" s="80">
        <v>73</v>
      </c>
      <c r="I13" s="81">
        <v>6</v>
      </c>
      <c r="J13" s="56">
        <f t="shared" si="0"/>
        <v>805</v>
      </c>
      <c r="K13" s="124">
        <f t="shared" si="1"/>
        <v>527500</v>
      </c>
      <c r="L13" s="80">
        <v>449</v>
      </c>
      <c r="M13" s="80">
        <v>272</v>
      </c>
      <c r="N13" s="80">
        <v>73</v>
      </c>
      <c r="O13" s="81">
        <v>6</v>
      </c>
      <c r="P13" s="56">
        <f t="shared" si="2"/>
        <v>800</v>
      </c>
      <c r="Q13" s="124">
        <f t="shared" si="3"/>
        <v>524200</v>
      </c>
      <c r="R13" s="38">
        <v>448</v>
      </c>
      <c r="S13" s="73">
        <v>272</v>
      </c>
      <c r="T13" s="73">
        <v>72</v>
      </c>
      <c r="U13" s="73">
        <v>6</v>
      </c>
      <c r="V13" s="112">
        <f t="shared" si="4"/>
        <v>798</v>
      </c>
      <c r="W13" s="124">
        <f t="shared" si="5"/>
        <v>522800</v>
      </c>
      <c r="X13" s="89">
        <v>446</v>
      </c>
      <c r="Y13" s="90">
        <v>271</v>
      </c>
      <c r="Z13" s="90">
        <v>71</v>
      </c>
      <c r="AA13" s="90">
        <v>6</v>
      </c>
      <c r="AB13" s="112">
        <f t="shared" si="6"/>
        <v>794</v>
      </c>
      <c r="AC13" s="124">
        <f t="shared" si="7"/>
        <v>520100</v>
      </c>
      <c r="AD13" s="89">
        <v>443</v>
      </c>
      <c r="AE13" s="90">
        <v>271</v>
      </c>
      <c r="AF13" s="90">
        <v>71</v>
      </c>
      <c r="AG13" s="90">
        <v>6</v>
      </c>
      <c r="AH13" s="112">
        <f t="shared" si="8"/>
        <v>791</v>
      </c>
      <c r="AI13" s="124">
        <f t="shared" si="9"/>
        <v>518300</v>
      </c>
      <c r="AJ13" s="56">
        <f t="shared" si="10"/>
        <v>2612900</v>
      </c>
      <c r="AK13" s="56">
        <f t="shared" si="11"/>
        <v>1554900</v>
      </c>
      <c r="AL13" s="56">
        <f t="shared" si="12"/>
        <v>67400</v>
      </c>
    </row>
    <row r="14" spans="1:38" ht="21" customHeight="1">
      <c r="A14" s="6">
        <v>7</v>
      </c>
      <c r="B14" s="12" t="s">
        <v>4</v>
      </c>
      <c r="C14" s="13" t="s">
        <v>23</v>
      </c>
      <c r="D14" s="127">
        <v>5715600</v>
      </c>
      <c r="E14" s="55">
        <v>136400</v>
      </c>
      <c r="F14" s="80">
        <v>564</v>
      </c>
      <c r="G14" s="80">
        <v>372</v>
      </c>
      <c r="H14" s="80">
        <v>106</v>
      </c>
      <c r="I14" s="81">
        <v>13</v>
      </c>
      <c r="J14" s="56">
        <f t="shared" si="0"/>
        <v>1055</v>
      </c>
      <c r="K14" s="124">
        <f t="shared" si="1"/>
        <v>696600</v>
      </c>
      <c r="L14" s="80">
        <v>564</v>
      </c>
      <c r="M14" s="80">
        <v>372</v>
      </c>
      <c r="N14" s="80">
        <v>105</v>
      </c>
      <c r="O14" s="81">
        <v>13</v>
      </c>
      <c r="P14" s="56">
        <f t="shared" si="2"/>
        <v>1054</v>
      </c>
      <c r="Q14" s="124">
        <f t="shared" si="3"/>
        <v>695800</v>
      </c>
      <c r="R14" s="38">
        <v>563</v>
      </c>
      <c r="S14" s="73">
        <v>370</v>
      </c>
      <c r="T14" s="73">
        <v>104</v>
      </c>
      <c r="U14" s="73">
        <v>13</v>
      </c>
      <c r="V14" s="112">
        <f t="shared" si="4"/>
        <v>1050</v>
      </c>
      <c r="W14" s="124">
        <f t="shared" si="5"/>
        <v>693000</v>
      </c>
      <c r="X14" s="89">
        <v>563</v>
      </c>
      <c r="Y14" s="90">
        <v>366</v>
      </c>
      <c r="Z14" s="90">
        <v>104</v>
      </c>
      <c r="AA14" s="90">
        <v>13</v>
      </c>
      <c r="AB14" s="112">
        <f t="shared" si="6"/>
        <v>1046</v>
      </c>
      <c r="AC14" s="124">
        <f t="shared" si="7"/>
        <v>690200</v>
      </c>
      <c r="AD14" s="89">
        <v>563</v>
      </c>
      <c r="AE14" s="90">
        <v>365</v>
      </c>
      <c r="AF14" s="90">
        <v>102</v>
      </c>
      <c r="AG14" s="90">
        <v>13</v>
      </c>
      <c r="AH14" s="112">
        <f t="shared" si="8"/>
        <v>1043</v>
      </c>
      <c r="AI14" s="124">
        <f t="shared" si="9"/>
        <v>687900</v>
      </c>
      <c r="AJ14" s="56">
        <f t="shared" si="10"/>
        <v>3463500</v>
      </c>
      <c r="AK14" s="56">
        <f t="shared" si="11"/>
        <v>2063700</v>
      </c>
      <c r="AL14" s="56">
        <f t="shared" si="12"/>
        <v>52000</v>
      </c>
    </row>
    <row r="15" spans="1:38" ht="21" customHeight="1">
      <c r="A15" s="12">
        <v>8</v>
      </c>
      <c r="B15" s="12" t="s">
        <v>4</v>
      </c>
      <c r="C15" s="13" t="s">
        <v>24</v>
      </c>
      <c r="D15" s="127">
        <v>9988700</v>
      </c>
      <c r="E15" s="55">
        <v>211100</v>
      </c>
      <c r="F15" s="80">
        <v>1063</v>
      </c>
      <c r="G15" s="80">
        <v>585</v>
      </c>
      <c r="H15" s="80">
        <v>195</v>
      </c>
      <c r="I15" s="81">
        <v>12</v>
      </c>
      <c r="J15" s="56">
        <f t="shared" si="0"/>
        <v>1855</v>
      </c>
      <c r="K15" s="124">
        <f t="shared" si="1"/>
        <v>1215300</v>
      </c>
      <c r="L15" s="80">
        <v>1061</v>
      </c>
      <c r="M15" s="80">
        <v>580</v>
      </c>
      <c r="N15" s="80">
        <v>189</v>
      </c>
      <c r="O15" s="81">
        <v>12</v>
      </c>
      <c r="P15" s="56">
        <f t="shared" si="2"/>
        <v>1842</v>
      </c>
      <c r="Q15" s="124">
        <f t="shared" si="3"/>
        <v>1205800</v>
      </c>
      <c r="R15" s="38">
        <v>1058</v>
      </c>
      <c r="S15" s="73">
        <v>578</v>
      </c>
      <c r="T15" s="73">
        <v>186</v>
      </c>
      <c r="U15" s="73">
        <v>12</v>
      </c>
      <c r="V15" s="112">
        <f t="shared" si="4"/>
        <v>1834</v>
      </c>
      <c r="W15" s="124">
        <f t="shared" si="5"/>
        <v>1200200</v>
      </c>
      <c r="X15" s="89">
        <v>1057</v>
      </c>
      <c r="Y15" s="90">
        <v>576</v>
      </c>
      <c r="Z15" s="90">
        <v>184</v>
      </c>
      <c r="AA15" s="90">
        <v>12</v>
      </c>
      <c r="AB15" s="112">
        <f t="shared" si="6"/>
        <v>1829</v>
      </c>
      <c r="AC15" s="124">
        <f t="shared" si="7"/>
        <v>1196600</v>
      </c>
      <c r="AD15" s="89">
        <v>1053</v>
      </c>
      <c r="AE15" s="90">
        <v>576</v>
      </c>
      <c r="AF15" s="90">
        <v>183</v>
      </c>
      <c r="AG15" s="90">
        <v>11</v>
      </c>
      <c r="AH15" s="112">
        <f t="shared" si="8"/>
        <v>1823</v>
      </c>
      <c r="AI15" s="124">
        <f t="shared" si="9"/>
        <v>1192400</v>
      </c>
      <c r="AJ15" s="56">
        <f t="shared" si="10"/>
        <v>6010300</v>
      </c>
      <c r="AK15" s="56">
        <f t="shared" si="11"/>
        <v>3577200</v>
      </c>
      <c r="AL15" s="56">
        <f t="shared" si="12"/>
        <v>190100</v>
      </c>
    </row>
    <row r="16" spans="1:38" ht="21" customHeight="1">
      <c r="A16" s="6">
        <v>9</v>
      </c>
      <c r="B16" s="12" t="s">
        <v>4</v>
      </c>
      <c r="C16" s="13" t="s">
        <v>25</v>
      </c>
      <c r="D16" s="127">
        <v>4879700</v>
      </c>
      <c r="E16" s="55">
        <v>77300</v>
      </c>
      <c r="F16" s="80">
        <v>580</v>
      </c>
      <c r="G16" s="80">
        <v>283</v>
      </c>
      <c r="H16" s="80">
        <v>63</v>
      </c>
      <c r="I16" s="81">
        <v>3</v>
      </c>
      <c r="J16" s="56">
        <f t="shared" si="0"/>
        <v>929</v>
      </c>
      <c r="K16" s="124">
        <f t="shared" si="1"/>
        <v>599500</v>
      </c>
      <c r="L16" s="80">
        <v>580</v>
      </c>
      <c r="M16" s="80">
        <v>283</v>
      </c>
      <c r="N16" s="80">
        <v>61</v>
      </c>
      <c r="O16" s="81">
        <v>3</v>
      </c>
      <c r="P16" s="56">
        <f t="shared" si="2"/>
        <v>927</v>
      </c>
      <c r="Q16" s="124">
        <f t="shared" si="3"/>
        <v>597900</v>
      </c>
      <c r="R16" s="38">
        <v>579</v>
      </c>
      <c r="S16" s="73">
        <v>281</v>
      </c>
      <c r="T16" s="73">
        <v>60</v>
      </c>
      <c r="U16" s="73">
        <v>3</v>
      </c>
      <c r="V16" s="112">
        <f t="shared" si="4"/>
        <v>923</v>
      </c>
      <c r="W16" s="124">
        <f t="shared" si="5"/>
        <v>595100</v>
      </c>
      <c r="X16" s="89">
        <v>579</v>
      </c>
      <c r="Y16" s="90">
        <v>280</v>
      </c>
      <c r="Z16" s="90">
        <v>60</v>
      </c>
      <c r="AA16" s="90">
        <v>3</v>
      </c>
      <c r="AB16" s="112">
        <f t="shared" si="6"/>
        <v>922</v>
      </c>
      <c r="AC16" s="124">
        <f t="shared" si="7"/>
        <v>594400</v>
      </c>
      <c r="AD16" s="89">
        <v>578</v>
      </c>
      <c r="AE16" s="90">
        <v>278</v>
      </c>
      <c r="AF16" s="90">
        <v>59</v>
      </c>
      <c r="AG16" s="90">
        <v>3</v>
      </c>
      <c r="AH16" s="112">
        <f t="shared" si="8"/>
        <v>918</v>
      </c>
      <c r="AI16" s="124">
        <f t="shared" si="9"/>
        <v>591600</v>
      </c>
      <c r="AJ16" s="56">
        <f t="shared" si="10"/>
        <v>2978500</v>
      </c>
      <c r="AK16" s="56">
        <f t="shared" si="11"/>
        <v>1774800</v>
      </c>
      <c r="AL16" s="56">
        <f t="shared" si="12"/>
        <v>49100</v>
      </c>
    </row>
    <row r="17" spans="1:38" ht="21" customHeight="1">
      <c r="A17" s="12">
        <v>10</v>
      </c>
      <c r="B17" s="12" t="s">
        <v>4</v>
      </c>
      <c r="C17" s="13" t="s">
        <v>26</v>
      </c>
      <c r="D17" s="127">
        <v>3195900</v>
      </c>
      <c r="E17" s="55">
        <v>72700</v>
      </c>
      <c r="F17" s="80">
        <v>356</v>
      </c>
      <c r="G17" s="80">
        <v>203</v>
      </c>
      <c r="H17" s="80">
        <v>40</v>
      </c>
      <c r="I17" s="81">
        <v>2</v>
      </c>
      <c r="J17" s="56">
        <f t="shared" si="0"/>
        <v>601</v>
      </c>
      <c r="K17" s="124">
        <f t="shared" si="1"/>
        <v>389700</v>
      </c>
      <c r="L17" s="80">
        <v>355</v>
      </c>
      <c r="M17" s="80">
        <v>203</v>
      </c>
      <c r="N17" s="80">
        <v>40</v>
      </c>
      <c r="O17" s="81">
        <v>2</v>
      </c>
      <c r="P17" s="56">
        <f t="shared" si="2"/>
        <v>600</v>
      </c>
      <c r="Q17" s="124">
        <f t="shared" si="3"/>
        <v>389100</v>
      </c>
      <c r="R17" s="38">
        <v>353</v>
      </c>
      <c r="S17" s="73">
        <v>202</v>
      </c>
      <c r="T17" s="73">
        <v>40</v>
      </c>
      <c r="U17" s="73">
        <v>2</v>
      </c>
      <c r="V17" s="112">
        <f t="shared" si="4"/>
        <v>597</v>
      </c>
      <c r="W17" s="124">
        <f t="shared" si="5"/>
        <v>387200</v>
      </c>
      <c r="X17" s="89">
        <v>353</v>
      </c>
      <c r="Y17" s="90">
        <v>201</v>
      </c>
      <c r="Z17" s="90">
        <v>40</v>
      </c>
      <c r="AA17" s="90">
        <v>2</v>
      </c>
      <c r="AB17" s="112">
        <f t="shared" si="6"/>
        <v>596</v>
      </c>
      <c r="AC17" s="124">
        <f t="shared" si="7"/>
        <v>386500</v>
      </c>
      <c r="AD17" s="89">
        <v>352</v>
      </c>
      <c r="AE17" s="90">
        <v>201</v>
      </c>
      <c r="AF17" s="90">
        <v>40</v>
      </c>
      <c r="AG17" s="90">
        <v>2</v>
      </c>
      <c r="AH17" s="112">
        <f t="shared" si="8"/>
        <v>595</v>
      </c>
      <c r="AI17" s="124">
        <f t="shared" si="9"/>
        <v>385900</v>
      </c>
      <c r="AJ17" s="56">
        <f t="shared" si="10"/>
        <v>1938400</v>
      </c>
      <c r="AK17" s="56">
        <f t="shared" si="11"/>
        <v>1157700</v>
      </c>
      <c r="AL17" s="56">
        <f t="shared" si="12"/>
        <v>27100</v>
      </c>
    </row>
    <row r="18" spans="1:38" ht="21" customHeight="1">
      <c r="A18" s="6">
        <v>11</v>
      </c>
      <c r="B18" s="12" t="s">
        <v>4</v>
      </c>
      <c r="C18" s="13" t="s">
        <v>27</v>
      </c>
      <c r="D18" s="127">
        <v>2868800</v>
      </c>
      <c r="E18" s="55">
        <v>88000</v>
      </c>
      <c r="F18" s="80">
        <v>307</v>
      </c>
      <c r="G18" s="80">
        <v>164</v>
      </c>
      <c r="H18" s="80">
        <v>55</v>
      </c>
      <c r="I18" s="81">
        <v>4</v>
      </c>
      <c r="J18" s="56">
        <f t="shared" si="0"/>
        <v>530</v>
      </c>
      <c r="K18" s="124">
        <f t="shared" si="1"/>
        <v>347000</v>
      </c>
      <c r="L18" s="80">
        <v>307</v>
      </c>
      <c r="M18" s="80">
        <v>162</v>
      </c>
      <c r="N18" s="80">
        <v>55</v>
      </c>
      <c r="O18" s="81">
        <v>4</v>
      </c>
      <c r="P18" s="56">
        <f t="shared" si="2"/>
        <v>528</v>
      </c>
      <c r="Q18" s="124">
        <f t="shared" si="3"/>
        <v>345600</v>
      </c>
      <c r="R18" s="38">
        <v>307</v>
      </c>
      <c r="S18" s="73">
        <v>162</v>
      </c>
      <c r="T18" s="73">
        <v>54</v>
      </c>
      <c r="U18" s="73">
        <v>4</v>
      </c>
      <c r="V18" s="112">
        <f t="shared" si="4"/>
        <v>527</v>
      </c>
      <c r="W18" s="124">
        <f t="shared" si="5"/>
        <v>344800</v>
      </c>
      <c r="X18" s="89">
        <v>306</v>
      </c>
      <c r="Y18" s="90">
        <v>158</v>
      </c>
      <c r="Z18" s="90">
        <v>54</v>
      </c>
      <c r="AA18" s="90">
        <v>4</v>
      </c>
      <c r="AB18" s="112">
        <f t="shared" si="6"/>
        <v>522</v>
      </c>
      <c r="AC18" s="124">
        <f t="shared" si="7"/>
        <v>341400</v>
      </c>
      <c r="AD18" s="89">
        <v>305</v>
      </c>
      <c r="AE18" s="90">
        <v>158</v>
      </c>
      <c r="AF18" s="90">
        <v>53</v>
      </c>
      <c r="AG18" s="90">
        <v>4</v>
      </c>
      <c r="AH18" s="112">
        <f t="shared" si="8"/>
        <v>520</v>
      </c>
      <c r="AI18" s="124">
        <f t="shared" si="9"/>
        <v>340000</v>
      </c>
      <c r="AJ18" s="56">
        <f t="shared" si="10"/>
        <v>1718800</v>
      </c>
      <c r="AK18" s="56">
        <f t="shared" si="11"/>
        <v>1020000</v>
      </c>
      <c r="AL18" s="56">
        <f t="shared" si="12"/>
        <v>42000</v>
      </c>
    </row>
    <row r="19" spans="1:38" ht="21" customHeight="1">
      <c r="A19" s="8">
        <v>12</v>
      </c>
      <c r="B19" s="8" t="s">
        <v>4</v>
      </c>
      <c r="C19" s="14" t="s">
        <v>28</v>
      </c>
      <c r="D19" s="129">
        <v>4530900</v>
      </c>
      <c r="E19" s="126">
        <v>69300</v>
      </c>
      <c r="F19" s="84">
        <v>460</v>
      </c>
      <c r="G19" s="84">
        <v>297</v>
      </c>
      <c r="H19" s="84">
        <v>82</v>
      </c>
      <c r="I19" s="85">
        <v>6</v>
      </c>
      <c r="J19" s="57">
        <f t="shared" si="0"/>
        <v>845</v>
      </c>
      <c r="K19" s="125">
        <f t="shared" si="1"/>
        <v>555500</v>
      </c>
      <c r="L19" s="84">
        <v>460</v>
      </c>
      <c r="M19" s="84">
        <v>296</v>
      </c>
      <c r="N19" s="84">
        <v>81</v>
      </c>
      <c r="O19" s="85">
        <v>5</v>
      </c>
      <c r="P19" s="57">
        <f t="shared" si="2"/>
        <v>842</v>
      </c>
      <c r="Q19" s="125">
        <f t="shared" si="3"/>
        <v>553000</v>
      </c>
      <c r="R19" s="40">
        <v>460</v>
      </c>
      <c r="S19" s="74">
        <v>294</v>
      </c>
      <c r="T19" s="74">
        <v>80</v>
      </c>
      <c r="U19" s="74">
        <v>5</v>
      </c>
      <c r="V19" s="113">
        <f t="shared" si="4"/>
        <v>839</v>
      </c>
      <c r="W19" s="125">
        <f t="shared" si="5"/>
        <v>550800</v>
      </c>
      <c r="X19" s="91">
        <v>460</v>
      </c>
      <c r="Y19" s="92">
        <v>291</v>
      </c>
      <c r="Z19" s="92">
        <v>80</v>
      </c>
      <c r="AA19" s="92">
        <v>5</v>
      </c>
      <c r="AB19" s="113">
        <f t="shared" si="6"/>
        <v>836</v>
      </c>
      <c r="AC19" s="125">
        <f t="shared" si="7"/>
        <v>548700</v>
      </c>
      <c r="AD19" s="91">
        <v>460</v>
      </c>
      <c r="AE19" s="92">
        <v>289</v>
      </c>
      <c r="AF19" s="92">
        <v>80</v>
      </c>
      <c r="AG19" s="92">
        <v>5</v>
      </c>
      <c r="AH19" s="113">
        <f t="shared" si="8"/>
        <v>834</v>
      </c>
      <c r="AI19" s="125">
        <f t="shared" si="9"/>
        <v>547300</v>
      </c>
      <c r="AJ19" s="57">
        <f t="shared" si="10"/>
        <v>2755300</v>
      </c>
      <c r="AK19" s="57">
        <f t="shared" si="11"/>
        <v>1641900</v>
      </c>
      <c r="AL19" s="57">
        <f t="shared" si="12"/>
        <v>64400</v>
      </c>
    </row>
    <row r="20" spans="1:38" ht="21" customHeight="1">
      <c r="A20" s="11">
        <v>13</v>
      </c>
      <c r="B20" s="4" t="s">
        <v>9</v>
      </c>
      <c r="C20" s="5" t="s">
        <v>39</v>
      </c>
      <c r="D20" s="65">
        <v>5205700</v>
      </c>
      <c r="E20" s="123">
        <v>49700</v>
      </c>
      <c r="F20" s="37">
        <v>533</v>
      </c>
      <c r="G20" s="37">
        <v>341</v>
      </c>
      <c r="H20" s="37">
        <v>94</v>
      </c>
      <c r="I20" s="49">
        <v>10</v>
      </c>
      <c r="J20" s="58">
        <f t="shared" si="0"/>
        <v>978</v>
      </c>
      <c r="K20" s="65">
        <f t="shared" si="1"/>
        <v>643700</v>
      </c>
      <c r="L20" s="37">
        <v>533</v>
      </c>
      <c r="M20" s="37">
        <v>341</v>
      </c>
      <c r="N20" s="37">
        <v>92</v>
      </c>
      <c r="O20" s="49">
        <v>10</v>
      </c>
      <c r="P20" s="58">
        <f t="shared" si="2"/>
        <v>976</v>
      </c>
      <c r="Q20" s="65">
        <f t="shared" si="3"/>
        <v>642100</v>
      </c>
      <c r="R20" s="36">
        <v>532</v>
      </c>
      <c r="S20" s="72">
        <v>336</v>
      </c>
      <c r="T20" s="72">
        <v>92</v>
      </c>
      <c r="U20" s="72">
        <v>10</v>
      </c>
      <c r="V20" s="111">
        <f t="shared" si="4"/>
        <v>970</v>
      </c>
      <c r="W20" s="65">
        <f t="shared" si="5"/>
        <v>638000</v>
      </c>
      <c r="X20" s="36">
        <v>532</v>
      </c>
      <c r="Y20" s="72">
        <v>334</v>
      </c>
      <c r="Z20" s="72">
        <v>91</v>
      </c>
      <c r="AA20" s="72">
        <v>10</v>
      </c>
      <c r="AB20" s="111">
        <f t="shared" si="6"/>
        <v>967</v>
      </c>
      <c r="AC20" s="65">
        <f t="shared" si="7"/>
        <v>635800</v>
      </c>
      <c r="AD20" s="36">
        <v>531</v>
      </c>
      <c r="AE20" s="72">
        <v>332</v>
      </c>
      <c r="AF20" s="72">
        <v>91</v>
      </c>
      <c r="AG20" s="72">
        <v>10</v>
      </c>
      <c r="AH20" s="111">
        <f t="shared" si="8"/>
        <v>964</v>
      </c>
      <c r="AI20" s="65">
        <f t="shared" si="9"/>
        <v>633800</v>
      </c>
      <c r="AJ20" s="58">
        <f t="shared" si="10"/>
        <v>3193400</v>
      </c>
      <c r="AK20" s="58">
        <f t="shared" si="11"/>
        <v>1901400</v>
      </c>
      <c r="AL20" s="58">
        <f t="shared" si="12"/>
        <v>61200</v>
      </c>
    </row>
    <row r="21" spans="1:38" ht="21" customHeight="1">
      <c r="A21" s="8">
        <v>14</v>
      </c>
      <c r="B21" s="8" t="s">
        <v>9</v>
      </c>
      <c r="C21" s="14" t="s">
        <v>40</v>
      </c>
      <c r="D21" s="125">
        <v>8784200</v>
      </c>
      <c r="E21" s="126">
        <v>203400</v>
      </c>
      <c r="F21" s="41">
        <v>959</v>
      </c>
      <c r="G21" s="41">
        <v>556</v>
      </c>
      <c r="H21" s="41">
        <v>116</v>
      </c>
      <c r="I21" s="51">
        <v>11</v>
      </c>
      <c r="J21" s="57">
        <f t="shared" si="0"/>
        <v>1642</v>
      </c>
      <c r="K21" s="125">
        <f t="shared" si="1"/>
        <v>1068400</v>
      </c>
      <c r="L21" s="41">
        <v>957</v>
      </c>
      <c r="M21" s="41">
        <v>551</v>
      </c>
      <c r="N21" s="41">
        <v>116</v>
      </c>
      <c r="O21" s="51">
        <v>11</v>
      </c>
      <c r="P21" s="57">
        <f t="shared" si="2"/>
        <v>1635</v>
      </c>
      <c r="Q21" s="125">
        <f t="shared" si="3"/>
        <v>1063700</v>
      </c>
      <c r="R21" s="40">
        <v>955</v>
      </c>
      <c r="S21" s="74">
        <v>545</v>
      </c>
      <c r="T21" s="74">
        <v>114</v>
      </c>
      <c r="U21" s="74">
        <v>11</v>
      </c>
      <c r="V21" s="113">
        <f t="shared" si="4"/>
        <v>1625</v>
      </c>
      <c r="W21" s="125">
        <f t="shared" si="5"/>
        <v>1056700</v>
      </c>
      <c r="X21" s="40">
        <v>950</v>
      </c>
      <c r="Y21" s="74">
        <v>541</v>
      </c>
      <c r="Z21" s="74">
        <v>113</v>
      </c>
      <c r="AA21" s="74">
        <v>11</v>
      </c>
      <c r="AB21" s="113">
        <f t="shared" si="6"/>
        <v>1615</v>
      </c>
      <c r="AC21" s="125">
        <f t="shared" si="7"/>
        <v>1050100</v>
      </c>
      <c r="AD21" s="40">
        <v>946</v>
      </c>
      <c r="AE21" s="74">
        <v>540</v>
      </c>
      <c r="AF21" s="74">
        <v>113</v>
      </c>
      <c r="AG21" s="74">
        <v>11</v>
      </c>
      <c r="AH21" s="113">
        <f t="shared" si="8"/>
        <v>1610</v>
      </c>
      <c r="AI21" s="125">
        <f t="shared" si="9"/>
        <v>1047000</v>
      </c>
      <c r="AJ21" s="57">
        <f t="shared" si="10"/>
        <v>5285900</v>
      </c>
      <c r="AK21" s="57">
        <f t="shared" si="11"/>
        <v>3141000</v>
      </c>
      <c r="AL21" s="57">
        <f t="shared" si="12"/>
        <v>153900</v>
      </c>
    </row>
    <row r="22" spans="1:38" ht="21" customHeight="1">
      <c r="A22" s="11">
        <v>15</v>
      </c>
      <c r="B22" s="4" t="s">
        <v>10</v>
      </c>
      <c r="C22" s="5" t="s">
        <v>49</v>
      </c>
      <c r="D22" s="65">
        <v>2126300</v>
      </c>
      <c r="E22" s="123">
        <v>38300</v>
      </c>
      <c r="F22" s="37">
        <v>173</v>
      </c>
      <c r="G22" s="37">
        <v>144</v>
      </c>
      <c r="H22" s="37">
        <v>60</v>
      </c>
      <c r="I22" s="49">
        <v>7</v>
      </c>
      <c r="J22" s="58">
        <f t="shared" si="0"/>
        <v>384</v>
      </c>
      <c r="K22" s="65">
        <f t="shared" si="1"/>
        <v>259600</v>
      </c>
      <c r="L22" s="37">
        <v>173</v>
      </c>
      <c r="M22" s="37">
        <v>143</v>
      </c>
      <c r="N22" s="37">
        <v>60</v>
      </c>
      <c r="O22" s="49">
        <v>7</v>
      </c>
      <c r="P22" s="58">
        <f t="shared" si="2"/>
        <v>383</v>
      </c>
      <c r="Q22" s="65">
        <f t="shared" si="3"/>
        <v>258900</v>
      </c>
      <c r="R22" s="36">
        <v>173</v>
      </c>
      <c r="S22" s="72">
        <v>141</v>
      </c>
      <c r="T22" s="72">
        <v>60</v>
      </c>
      <c r="U22" s="72">
        <v>7</v>
      </c>
      <c r="V22" s="111">
        <f t="shared" si="4"/>
        <v>381</v>
      </c>
      <c r="W22" s="65">
        <f t="shared" si="5"/>
        <v>257500</v>
      </c>
      <c r="X22" s="36">
        <v>172</v>
      </c>
      <c r="Y22" s="72">
        <v>140</v>
      </c>
      <c r="Z22" s="72">
        <v>60</v>
      </c>
      <c r="AA22" s="72">
        <v>7</v>
      </c>
      <c r="AB22" s="111">
        <f t="shared" si="6"/>
        <v>379</v>
      </c>
      <c r="AC22" s="65">
        <f t="shared" si="7"/>
        <v>256200</v>
      </c>
      <c r="AD22" s="36">
        <v>171</v>
      </c>
      <c r="AE22" s="72">
        <v>140</v>
      </c>
      <c r="AF22" s="72">
        <v>59</v>
      </c>
      <c r="AG22" s="72">
        <v>7</v>
      </c>
      <c r="AH22" s="111">
        <f t="shared" si="8"/>
        <v>377</v>
      </c>
      <c r="AI22" s="65">
        <f t="shared" si="9"/>
        <v>254800</v>
      </c>
      <c r="AJ22" s="58">
        <f t="shared" si="10"/>
        <v>1287000</v>
      </c>
      <c r="AK22" s="58">
        <f t="shared" si="11"/>
        <v>764400</v>
      </c>
      <c r="AL22" s="58">
        <f t="shared" si="12"/>
        <v>36600</v>
      </c>
    </row>
    <row r="23" spans="1:38" ht="21" customHeight="1">
      <c r="A23" s="12">
        <v>16</v>
      </c>
      <c r="B23" s="12" t="s">
        <v>10</v>
      </c>
      <c r="C23" s="13" t="s">
        <v>50</v>
      </c>
      <c r="D23" s="65">
        <v>1985400</v>
      </c>
      <c r="E23" s="55">
        <v>12600</v>
      </c>
      <c r="F23" s="39">
        <v>187</v>
      </c>
      <c r="G23" s="39">
        <v>133</v>
      </c>
      <c r="H23" s="39">
        <v>44</v>
      </c>
      <c r="I23" s="50">
        <v>4</v>
      </c>
      <c r="J23" s="56">
        <f t="shared" si="0"/>
        <v>368</v>
      </c>
      <c r="K23" s="124">
        <f t="shared" si="1"/>
        <v>244500</v>
      </c>
      <c r="L23" s="39">
        <v>187</v>
      </c>
      <c r="M23" s="39">
        <v>133</v>
      </c>
      <c r="N23" s="39">
        <v>44</v>
      </c>
      <c r="O23" s="50">
        <v>4</v>
      </c>
      <c r="P23" s="56">
        <f t="shared" si="2"/>
        <v>368</v>
      </c>
      <c r="Q23" s="124">
        <f t="shared" si="3"/>
        <v>244500</v>
      </c>
      <c r="R23" s="38">
        <v>186</v>
      </c>
      <c r="S23" s="73">
        <v>133</v>
      </c>
      <c r="T23" s="73">
        <v>44</v>
      </c>
      <c r="U23" s="73">
        <v>4</v>
      </c>
      <c r="V23" s="112">
        <f t="shared" si="4"/>
        <v>367</v>
      </c>
      <c r="W23" s="124">
        <f t="shared" si="5"/>
        <v>243900</v>
      </c>
      <c r="X23" s="38">
        <v>186</v>
      </c>
      <c r="Y23" s="73">
        <v>133</v>
      </c>
      <c r="Z23" s="73">
        <v>44</v>
      </c>
      <c r="AA23" s="73">
        <v>4</v>
      </c>
      <c r="AB23" s="112">
        <f t="shared" si="6"/>
        <v>367</v>
      </c>
      <c r="AC23" s="124">
        <f t="shared" si="7"/>
        <v>243900</v>
      </c>
      <c r="AD23" s="38">
        <v>186</v>
      </c>
      <c r="AE23" s="73">
        <v>133</v>
      </c>
      <c r="AF23" s="73">
        <v>44</v>
      </c>
      <c r="AG23" s="73">
        <v>4</v>
      </c>
      <c r="AH23" s="112">
        <f t="shared" si="8"/>
        <v>367</v>
      </c>
      <c r="AI23" s="124">
        <f t="shared" si="9"/>
        <v>243900</v>
      </c>
      <c r="AJ23" s="56">
        <f t="shared" si="10"/>
        <v>1220700</v>
      </c>
      <c r="AK23" s="56">
        <f t="shared" si="11"/>
        <v>731700</v>
      </c>
      <c r="AL23" s="56">
        <f t="shared" si="12"/>
        <v>20400</v>
      </c>
    </row>
    <row r="24" spans="1:38" ht="21" customHeight="1">
      <c r="A24" s="6">
        <v>17</v>
      </c>
      <c r="B24" s="12" t="s">
        <v>10</v>
      </c>
      <c r="C24" s="13" t="s">
        <v>51</v>
      </c>
      <c r="D24" s="65">
        <v>4834200</v>
      </c>
      <c r="E24" s="55">
        <v>111800</v>
      </c>
      <c r="F24" s="39">
        <v>475</v>
      </c>
      <c r="G24" s="39">
        <v>284</v>
      </c>
      <c r="H24" s="39">
        <v>116</v>
      </c>
      <c r="I24" s="50">
        <v>13</v>
      </c>
      <c r="J24" s="56">
        <f t="shared" si="0"/>
        <v>888</v>
      </c>
      <c r="K24" s="124">
        <f t="shared" si="1"/>
        <v>589600</v>
      </c>
      <c r="L24" s="39">
        <v>473</v>
      </c>
      <c r="M24" s="39">
        <v>283</v>
      </c>
      <c r="N24" s="39">
        <v>116</v>
      </c>
      <c r="O24" s="50">
        <v>13</v>
      </c>
      <c r="P24" s="56">
        <f t="shared" si="2"/>
        <v>885</v>
      </c>
      <c r="Q24" s="124">
        <f t="shared" si="3"/>
        <v>587700</v>
      </c>
      <c r="R24" s="38">
        <v>473</v>
      </c>
      <c r="S24" s="73">
        <v>282</v>
      </c>
      <c r="T24" s="73">
        <v>115</v>
      </c>
      <c r="U24" s="73">
        <v>13</v>
      </c>
      <c r="V24" s="112">
        <f t="shared" si="4"/>
        <v>883</v>
      </c>
      <c r="W24" s="124">
        <f t="shared" si="5"/>
        <v>586200</v>
      </c>
      <c r="X24" s="38">
        <v>472</v>
      </c>
      <c r="Y24" s="73">
        <v>278</v>
      </c>
      <c r="Z24" s="73">
        <v>115</v>
      </c>
      <c r="AA24" s="73">
        <v>12</v>
      </c>
      <c r="AB24" s="112">
        <f t="shared" si="6"/>
        <v>877</v>
      </c>
      <c r="AC24" s="124">
        <f t="shared" si="7"/>
        <v>581800</v>
      </c>
      <c r="AD24" s="38">
        <v>472</v>
      </c>
      <c r="AE24" s="73">
        <v>276</v>
      </c>
      <c r="AF24" s="73">
        <v>115</v>
      </c>
      <c r="AG24" s="73">
        <v>12</v>
      </c>
      <c r="AH24" s="112">
        <f t="shared" si="8"/>
        <v>875</v>
      </c>
      <c r="AI24" s="124">
        <f t="shared" si="9"/>
        <v>580400</v>
      </c>
      <c r="AJ24" s="56">
        <f t="shared" si="10"/>
        <v>2925700</v>
      </c>
      <c r="AK24" s="56">
        <f t="shared" si="11"/>
        <v>1741200</v>
      </c>
      <c r="AL24" s="56">
        <f t="shared" si="12"/>
        <v>55500</v>
      </c>
    </row>
    <row r="25" spans="1:38" ht="21" customHeight="1">
      <c r="A25" s="12">
        <v>18</v>
      </c>
      <c r="B25" s="12" t="s">
        <v>10</v>
      </c>
      <c r="C25" s="7" t="s">
        <v>52</v>
      </c>
      <c r="D25" s="65">
        <v>4387800</v>
      </c>
      <c r="E25" s="55">
        <v>56600</v>
      </c>
      <c r="F25" s="39">
        <v>416</v>
      </c>
      <c r="G25" s="39">
        <v>310</v>
      </c>
      <c r="H25" s="39">
        <v>80</v>
      </c>
      <c r="I25" s="50">
        <v>6</v>
      </c>
      <c r="J25" s="56">
        <f t="shared" si="0"/>
        <v>812</v>
      </c>
      <c r="K25" s="124">
        <f t="shared" si="1"/>
        <v>536600</v>
      </c>
      <c r="L25" s="39">
        <v>416</v>
      </c>
      <c r="M25" s="39">
        <v>309</v>
      </c>
      <c r="N25" s="39">
        <v>80</v>
      </c>
      <c r="O25" s="50">
        <v>6</v>
      </c>
      <c r="P25" s="56">
        <f t="shared" si="2"/>
        <v>811</v>
      </c>
      <c r="Q25" s="124">
        <f t="shared" si="3"/>
        <v>535900</v>
      </c>
      <c r="R25" s="38">
        <v>415</v>
      </c>
      <c r="S25" s="73">
        <v>308</v>
      </c>
      <c r="T25" s="73">
        <v>80</v>
      </c>
      <c r="U25" s="73">
        <v>6</v>
      </c>
      <c r="V25" s="112">
        <f t="shared" si="4"/>
        <v>809</v>
      </c>
      <c r="W25" s="124">
        <f t="shared" si="5"/>
        <v>534600</v>
      </c>
      <c r="X25" s="38">
        <v>414</v>
      </c>
      <c r="Y25" s="73">
        <v>308</v>
      </c>
      <c r="Z25" s="73">
        <v>79</v>
      </c>
      <c r="AA25" s="73">
        <v>6</v>
      </c>
      <c r="AB25" s="112">
        <f t="shared" si="6"/>
        <v>807</v>
      </c>
      <c r="AC25" s="124">
        <f t="shared" si="7"/>
        <v>533200</v>
      </c>
      <c r="AD25" s="38">
        <v>411</v>
      </c>
      <c r="AE25" s="73">
        <v>303</v>
      </c>
      <c r="AF25" s="73">
        <v>77</v>
      </c>
      <c r="AG25" s="73">
        <v>6</v>
      </c>
      <c r="AH25" s="112">
        <f t="shared" si="8"/>
        <v>797</v>
      </c>
      <c r="AI25" s="124">
        <f t="shared" si="9"/>
        <v>526300</v>
      </c>
      <c r="AJ25" s="56">
        <f t="shared" si="10"/>
        <v>2666600</v>
      </c>
      <c r="AK25" s="56">
        <f t="shared" si="11"/>
        <v>1578900</v>
      </c>
      <c r="AL25" s="56">
        <f t="shared" si="12"/>
        <v>85700</v>
      </c>
    </row>
    <row r="26" spans="1:38" ht="21" customHeight="1">
      <c r="A26" s="9">
        <v>19</v>
      </c>
      <c r="B26" s="8" t="s">
        <v>10</v>
      </c>
      <c r="C26" s="14" t="s">
        <v>53</v>
      </c>
      <c r="D26" s="125">
        <v>4848200</v>
      </c>
      <c r="E26" s="126">
        <v>0</v>
      </c>
      <c r="F26" s="41">
        <v>425</v>
      </c>
      <c r="G26" s="41">
        <v>349</v>
      </c>
      <c r="H26" s="41">
        <v>121</v>
      </c>
      <c r="I26" s="51">
        <v>8</v>
      </c>
      <c r="J26" s="57">
        <f t="shared" si="0"/>
        <v>903</v>
      </c>
      <c r="K26" s="125">
        <f t="shared" si="1"/>
        <v>604100</v>
      </c>
      <c r="L26" s="41">
        <v>424</v>
      </c>
      <c r="M26" s="41">
        <v>349</v>
      </c>
      <c r="N26" s="41">
        <v>121</v>
      </c>
      <c r="O26" s="51">
        <v>8</v>
      </c>
      <c r="P26" s="57">
        <f t="shared" si="2"/>
        <v>902</v>
      </c>
      <c r="Q26" s="125">
        <f t="shared" si="3"/>
        <v>603500</v>
      </c>
      <c r="R26" s="40">
        <v>424</v>
      </c>
      <c r="S26" s="74">
        <v>349</v>
      </c>
      <c r="T26" s="74">
        <v>120</v>
      </c>
      <c r="U26" s="74">
        <v>7</v>
      </c>
      <c r="V26" s="113">
        <f t="shared" si="4"/>
        <v>900</v>
      </c>
      <c r="W26" s="125">
        <f t="shared" si="5"/>
        <v>601700</v>
      </c>
      <c r="X26" s="40">
        <v>424</v>
      </c>
      <c r="Y26" s="74">
        <v>346</v>
      </c>
      <c r="Z26" s="74">
        <v>119</v>
      </c>
      <c r="AA26" s="74">
        <v>7</v>
      </c>
      <c r="AB26" s="113">
        <f t="shared" si="6"/>
        <v>896</v>
      </c>
      <c r="AC26" s="125">
        <f t="shared" si="7"/>
        <v>598800</v>
      </c>
      <c r="AD26" s="40">
        <v>423</v>
      </c>
      <c r="AE26" s="74">
        <v>344</v>
      </c>
      <c r="AF26" s="74">
        <v>117</v>
      </c>
      <c r="AG26" s="74">
        <v>6</v>
      </c>
      <c r="AH26" s="113">
        <f t="shared" si="8"/>
        <v>890</v>
      </c>
      <c r="AI26" s="125">
        <f t="shared" si="9"/>
        <v>594200</v>
      </c>
      <c r="AJ26" s="57">
        <f t="shared" si="10"/>
        <v>3002300</v>
      </c>
      <c r="AK26" s="57">
        <f t="shared" si="11"/>
        <v>1782600</v>
      </c>
      <c r="AL26" s="57">
        <f t="shared" si="12"/>
        <v>63300</v>
      </c>
    </row>
    <row r="27" spans="1:38" ht="21" customHeight="1">
      <c r="A27" s="15">
        <v>20</v>
      </c>
      <c r="B27" s="15" t="s">
        <v>8</v>
      </c>
      <c r="C27" s="16" t="s">
        <v>60</v>
      </c>
      <c r="D27" s="66">
        <v>2632100</v>
      </c>
      <c r="E27" s="130">
        <v>50500</v>
      </c>
      <c r="F27" s="43">
        <v>262</v>
      </c>
      <c r="G27" s="43">
        <v>181</v>
      </c>
      <c r="H27" s="43">
        <v>45</v>
      </c>
      <c r="I27" s="52">
        <v>2</v>
      </c>
      <c r="J27" s="57">
        <f t="shared" si="0"/>
        <v>490</v>
      </c>
      <c r="K27" s="66">
        <f t="shared" si="1"/>
        <v>321900</v>
      </c>
      <c r="L27" s="43">
        <v>262</v>
      </c>
      <c r="M27" s="43">
        <v>181</v>
      </c>
      <c r="N27" s="43">
        <v>45</v>
      </c>
      <c r="O27" s="52">
        <v>2</v>
      </c>
      <c r="P27" s="86">
        <f t="shared" si="2"/>
        <v>490</v>
      </c>
      <c r="Q27" s="66">
        <f t="shared" si="3"/>
        <v>321900</v>
      </c>
      <c r="R27" s="42">
        <v>262</v>
      </c>
      <c r="S27" s="75">
        <v>181</v>
      </c>
      <c r="T27" s="75">
        <v>44</v>
      </c>
      <c r="U27" s="75">
        <v>2</v>
      </c>
      <c r="V27" s="114">
        <f t="shared" si="4"/>
        <v>489</v>
      </c>
      <c r="W27" s="66">
        <f t="shared" si="5"/>
        <v>321100</v>
      </c>
      <c r="X27" s="42">
        <v>261</v>
      </c>
      <c r="Y27" s="75">
        <v>181</v>
      </c>
      <c r="Z27" s="75">
        <v>42</v>
      </c>
      <c r="AA27" s="75">
        <v>2</v>
      </c>
      <c r="AB27" s="114">
        <f t="shared" si="6"/>
        <v>486</v>
      </c>
      <c r="AC27" s="66">
        <f t="shared" si="7"/>
        <v>318900</v>
      </c>
      <c r="AD27" s="42">
        <v>259</v>
      </c>
      <c r="AE27" s="75">
        <v>180</v>
      </c>
      <c r="AF27" s="75">
        <v>42</v>
      </c>
      <c r="AG27" s="75">
        <v>2</v>
      </c>
      <c r="AH27" s="114">
        <f t="shared" si="8"/>
        <v>483</v>
      </c>
      <c r="AI27" s="66">
        <f t="shared" si="9"/>
        <v>317000</v>
      </c>
      <c r="AJ27" s="86">
        <f t="shared" si="10"/>
        <v>1600800</v>
      </c>
      <c r="AK27" s="86">
        <f t="shared" si="11"/>
        <v>951000</v>
      </c>
      <c r="AL27" s="86">
        <f t="shared" si="12"/>
        <v>29800</v>
      </c>
    </row>
    <row r="28" spans="1:38" ht="21" customHeight="1">
      <c r="A28" s="11">
        <v>21</v>
      </c>
      <c r="B28" s="4" t="s">
        <v>7</v>
      </c>
      <c r="C28" s="5" t="s">
        <v>68</v>
      </c>
      <c r="D28" s="65">
        <v>7695700</v>
      </c>
      <c r="E28" s="123">
        <v>75700</v>
      </c>
      <c r="F28" s="37">
        <v>739</v>
      </c>
      <c r="G28" s="37">
        <v>493</v>
      </c>
      <c r="H28" s="37">
        <v>177</v>
      </c>
      <c r="I28" s="49">
        <v>14</v>
      </c>
      <c r="J28" s="58">
        <f t="shared" si="0"/>
        <v>1423</v>
      </c>
      <c r="K28" s="65">
        <f t="shared" si="1"/>
        <v>944100</v>
      </c>
      <c r="L28" s="37">
        <v>738</v>
      </c>
      <c r="M28" s="37">
        <v>490</v>
      </c>
      <c r="N28" s="37">
        <v>177</v>
      </c>
      <c r="O28" s="49">
        <v>13</v>
      </c>
      <c r="P28" s="58">
        <f t="shared" si="2"/>
        <v>1418</v>
      </c>
      <c r="Q28" s="65">
        <f t="shared" si="3"/>
        <v>940400</v>
      </c>
      <c r="R28" s="36">
        <v>738</v>
      </c>
      <c r="S28" s="72">
        <v>490</v>
      </c>
      <c r="T28" s="72">
        <v>177</v>
      </c>
      <c r="U28" s="72">
        <v>13</v>
      </c>
      <c r="V28" s="111">
        <f t="shared" si="4"/>
        <v>1418</v>
      </c>
      <c r="W28" s="65">
        <f t="shared" si="5"/>
        <v>940400</v>
      </c>
      <c r="X28" s="36">
        <v>735</v>
      </c>
      <c r="Y28" s="72">
        <v>489</v>
      </c>
      <c r="Z28" s="72">
        <v>175</v>
      </c>
      <c r="AA28" s="72">
        <v>12</v>
      </c>
      <c r="AB28" s="111">
        <f t="shared" si="6"/>
        <v>1411</v>
      </c>
      <c r="AC28" s="65">
        <f t="shared" si="7"/>
        <v>935300</v>
      </c>
      <c r="AD28" s="36">
        <v>733</v>
      </c>
      <c r="AE28" s="72">
        <v>488</v>
      </c>
      <c r="AF28" s="72">
        <v>173</v>
      </c>
      <c r="AG28" s="72">
        <v>12</v>
      </c>
      <c r="AH28" s="111">
        <f t="shared" si="8"/>
        <v>1406</v>
      </c>
      <c r="AI28" s="65">
        <f t="shared" si="9"/>
        <v>931800</v>
      </c>
      <c r="AJ28" s="58">
        <f t="shared" si="10"/>
        <v>4692000</v>
      </c>
      <c r="AK28" s="58">
        <f t="shared" si="11"/>
        <v>2795400</v>
      </c>
      <c r="AL28" s="58">
        <f t="shared" si="12"/>
        <v>132600</v>
      </c>
    </row>
    <row r="29" spans="1:38" ht="21" customHeight="1">
      <c r="A29" s="8">
        <v>22</v>
      </c>
      <c r="B29" s="8" t="s">
        <v>7</v>
      </c>
      <c r="C29" s="14" t="s">
        <v>69</v>
      </c>
      <c r="D29" s="125">
        <v>6447600</v>
      </c>
      <c r="E29" s="126">
        <v>75600</v>
      </c>
      <c r="F29" s="41">
        <v>702</v>
      </c>
      <c r="G29" s="41">
        <v>375</v>
      </c>
      <c r="H29" s="41">
        <v>122</v>
      </c>
      <c r="I29" s="51">
        <v>7</v>
      </c>
      <c r="J29" s="57">
        <f t="shared" si="0"/>
        <v>1206</v>
      </c>
      <c r="K29" s="125">
        <f t="shared" si="1"/>
        <v>788300</v>
      </c>
      <c r="L29" s="41">
        <v>701</v>
      </c>
      <c r="M29" s="41">
        <v>373</v>
      </c>
      <c r="N29" s="41">
        <v>121</v>
      </c>
      <c r="O29" s="51">
        <v>7</v>
      </c>
      <c r="P29" s="57">
        <f t="shared" si="2"/>
        <v>1202</v>
      </c>
      <c r="Q29" s="125">
        <f t="shared" si="3"/>
        <v>785500</v>
      </c>
      <c r="R29" s="40">
        <v>699</v>
      </c>
      <c r="S29" s="74">
        <v>369</v>
      </c>
      <c r="T29" s="74">
        <v>119</v>
      </c>
      <c r="U29" s="74">
        <v>7</v>
      </c>
      <c r="V29" s="113">
        <f t="shared" si="4"/>
        <v>1194</v>
      </c>
      <c r="W29" s="125">
        <f t="shared" si="5"/>
        <v>779900</v>
      </c>
      <c r="X29" s="40">
        <v>697</v>
      </c>
      <c r="Y29" s="74">
        <v>366</v>
      </c>
      <c r="Z29" s="74">
        <v>117</v>
      </c>
      <c r="AA29" s="74">
        <v>7</v>
      </c>
      <c r="AB29" s="113">
        <f t="shared" si="6"/>
        <v>1187</v>
      </c>
      <c r="AC29" s="125">
        <f t="shared" si="7"/>
        <v>775000</v>
      </c>
      <c r="AD29" s="40">
        <v>696</v>
      </c>
      <c r="AE29" s="74">
        <v>365</v>
      </c>
      <c r="AF29" s="74">
        <v>115</v>
      </c>
      <c r="AG29" s="74">
        <v>7</v>
      </c>
      <c r="AH29" s="113">
        <f t="shared" si="8"/>
        <v>1183</v>
      </c>
      <c r="AI29" s="125">
        <f t="shared" si="9"/>
        <v>772100</v>
      </c>
      <c r="AJ29" s="57">
        <f t="shared" si="10"/>
        <v>3900800</v>
      </c>
      <c r="AK29" s="57">
        <f t="shared" si="11"/>
        <v>2316300</v>
      </c>
      <c r="AL29" s="57">
        <f t="shared" si="12"/>
        <v>154900</v>
      </c>
    </row>
    <row r="30" spans="1:38" ht="21" customHeight="1">
      <c r="A30" s="17">
        <v>23</v>
      </c>
      <c r="B30" s="15" t="s">
        <v>5</v>
      </c>
      <c r="C30" s="16" t="s">
        <v>77</v>
      </c>
      <c r="D30" s="125">
        <v>4530800</v>
      </c>
      <c r="E30" s="130">
        <v>63600</v>
      </c>
      <c r="F30" s="43">
        <v>451</v>
      </c>
      <c r="G30" s="43">
        <v>292</v>
      </c>
      <c r="H30" s="43">
        <v>89</v>
      </c>
      <c r="I30" s="52">
        <v>11</v>
      </c>
      <c r="J30" s="57">
        <f t="shared" si="0"/>
        <v>843</v>
      </c>
      <c r="K30" s="66">
        <f t="shared" si="1"/>
        <v>557200</v>
      </c>
      <c r="L30" s="43">
        <v>451</v>
      </c>
      <c r="M30" s="43">
        <v>292</v>
      </c>
      <c r="N30" s="43">
        <v>89</v>
      </c>
      <c r="O30" s="52">
        <v>11</v>
      </c>
      <c r="P30" s="86">
        <f t="shared" si="2"/>
        <v>843</v>
      </c>
      <c r="Q30" s="66">
        <f t="shared" si="3"/>
        <v>557200</v>
      </c>
      <c r="R30" s="42">
        <v>449</v>
      </c>
      <c r="S30" s="75">
        <v>292</v>
      </c>
      <c r="T30" s="75">
        <v>89</v>
      </c>
      <c r="U30" s="75">
        <v>10</v>
      </c>
      <c r="V30" s="114">
        <f t="shared" si="4"/>
        <v>840</v>
      </c>
      <c r="W30" s="66">
        <f t="shared" si="5"/>
        <v>555000</v>
      </c>
      <c r="X30" s="42">
        <v>449</v>
      </c>
      <c r="Y30" s="75">
        <v>292</v>
      </c>
      <c r="Z30" s="75">
        <v>89</v>
      </c>
      <c r="AA30" s="75">
        <v>9</v>
      </c>
      <c r="AB30" s="114">
        <f t="shared" si="6"/>
        <v>839</v>
      </c>
      <c r="AC30" s="66">
        <f t="shared" si="7"/>
        <v>554000</v>
      </c>
      <c r="AD30" s="42">
        <v>448</v>
      </c>
      <c r="AE30" s="75">
        <v>291</v>
      </c>
      <c r="AF30" s="75">
        <v>88</v>
      </c>
      <c r="AG30" s="75">
        <v>9</v>
      </c>
      <c r="AH30" s="114">
        <f t="shared" si="8"/>
        <v>836</v>
      </c>
      <c r="AI30" s="66">
        <f t="shared" si="9"/>
        <v>551900</v>
      </c>
      <c r="AJ30" s="86">
        <f t="shared" si="10"/>
        <v>2775300</v>
      </c>
      <c r="AK30" s="86">
        <f t="shared" si="11"/>
        <v>1655700</v>
      </c>
      <c r="AL30" s="86">
        <f t="shared" si="12"/>
        <v>36200</v>
      </c>
    </row>
    <row r="31" spans="1:38" ht="21" customHeight="1">
      <c r="A31" s="61">
        <v>24</v>
      </c>
      <c r="B31" s="61" t="s">
        <v>3</v>
      </c>
      <c r="C31" s="62" t="s">
        <v>90</v>
      </c>
      <c r="D31" s="125">
        <v>3809300</v>
      </c>
      <c r="E31" s="131">
        <v>70100</v>
      </c>
      <c r="F31" s="63">
        <v>442</v>
      </c>
      <c r="G31" s="63">
        <v>208</v>
      </c>
      <c r="H31" s="63">
        <v>66</v>
      </c>
      <c r="I31" s="64">
        <v>2</v>
      </c>
      <c r="J31" s="57">
        <f t="shared" si="0"/>
        <v>718</v>
      </c>
      <c r="K31" s="66">
        <f t="shared" si="1"/>
        <v>465600</v>
      </c>
      <c r="L31" s="43">
        <v>440</v>
      </c>
      <c r="M31" s="43">
        <v>207</v>
      </c>
      <c r="N31" s="43">
        <v>65</v>
      </c>
      <c r="O31" s="52">
        <v>2</v>
      </c>
      <c r="P31" s="86">
        <f t="shared" si="2"/>
        <v>714</v>
      </c>
      <c r="Q31" s="66">
        <f t="shared" si="3"/>
        <v>462900</v>
      </c>
      <c r="R31" s="76">
        <v>440</v>
      </c>
      <c r="S31" s="77">
        <v>206</v>
      </c>
      <c r="T31" s="77">
        <v>64</v>
      </c>
      <c r="U31" s="77">
        <v>2</v>
      </c>
      <c r="V31" s="114">
        <f t="shared" si="4"/>
        <v>712</v>
      </c>
      <c r="W31" s="66">
        <f t="shared" si="5"/>
        <v>461400</v>
      </c>
      <c r="X31" s="76">
        <v>439</v>
      </c>
      <c r="Y31" s="77">
        <v>206</v>
      </c>
      <c r="Z31" s="77">
        <v>62</v>
      </c>
      <c r="AA31" s="77">
        <v>2</v>
      </c>
      <c r="AB31" s="114">
        <f t="shared" si="6"/>
        <v>709</v>
      </c>
      <c r="AC31" s="66">
        <f t="shared" si="7"/>
        <v>459200</v>
      </c>
      <c r="AD31" s="76">
        <v>439</v>
      </c>
      <c r="AE31" s="77">
        <v>205</v>
      </c>
      <c r="AF31" s="77">
        <v>60</v>
      </c>
      <c r="AG31" s="77">
        <v>2</v>
      </c>
      <c r="AH31" s="114">
        <f t="shared" si="8"/>
        <v>706</v>
      </c>
      <c r="AI31" s="66">
        <f t="shared" si="9"/>
        <v>456900</v>
      </c>
      <c r="AJ31" s="86">
        <f t="shared" si="10"/>
        <v>2306000</v>
      </c>
      <c r="AK31" s="86">
        <f t="shared" si="11"/>
        <v>1370700</v>
      </c>
      <c r="AL31" s="86">
        <f t="shared" si="12"/>
        <v>62500</v>
      </c>
    </row>
    <row r="32" spans="1:38" ht="21" customHeight="1">
      <c r="A32" s="11">
        <v>25</v>
      </c>
      <c r="B32" s="18" t="s">
        <v>6</v>
      </c>
      <c r="C32" s="19" t="s">
        <v>17</v>
      </c>
      <c r="D32" s="65">
        <v>628000</v>
      </c>
      <c r="E32" s="123">
        <v>12800</v>
      </c>
      <c r="F32" s="31">
        <v>69</v>
      </c>
      <c r="G32" s="31">
        <v>37</v>
      </c>
      <c r="H32" s="31">
        <v>12</v>
      </c>
      <c r="I32" s="46">
        <v>0</v>
      </c>
      <c r="J32" s="58">
        <f t="shared" si="0"/>
        <v>118</v>
      </c>
      <c r="K32" s="65">
        <f t="shared" si="1"/>
        <v>76900</v>
      </c>
      <c r="L32" s="31">
        <v>69</v>
      </c>
      <c r="M32" s="31">
        <v>37</v>
      </c>
      <c r="N32" s="31">
        <v>12</v>
      </c>
      <c r="O32" s="46">
        <v>0</v>
      </c>
      <c r="P32" s="58">
        <f t="shared" si="2"/>
        <v>118</v>
      </c>
      <c r="Q32" s="65">
        <f t="shared" si="3"/>
        <v>76900</v>
      </c>
      <c r="R32" s="30">
        <v>69</v>
      </c>
      <c r="S32" s="69">
        <v>37</v>
      </c>
      <c r="T32" s="69">
        <v>12</v>
      </c>
      <c r="U32" s="69">
        <v>0</v>
      </c>
      <c r="V32" s="111">
        <f t="shared" si="4"/>
        <v>118</v>
      </c>
      <c r="W32" s="65">
        <f t="shared" si="5"/>
        <v>76900</v>
      </c>
      <c r="X32" s="30">
        <v>69</v>
      </c>
      <c r="Y32" s="69">
        <v>37</v>
      </c>
      <c r="Z32" s="69">
        <v>12</v>
      </c>
      <c r="AA32" s="69">
        <v>0</v>
      </c>
      <c r="AB32" s="111">
        <f t="shared" si="6"/>
        <v>118</v>
      </c>
      <c r="AC32" s="65">
        <f t="shared" si="7"/>
        <v>76900</v>
      </c>
      <c r="AD32" s="30">
        <v>68</v>
      </c>
      <c r="AE32" s="69">
        <v>37</v>
      </c>
      <c r="AF32" s="69">
        <v>11</v>
      </c>
      <c r="AG32" s="69">
        <v>0</v>
      </c>
      <c r="AH32" s="111">
        <f t="shared" si="8"/>
        <v>116</v>
      </c>
      <c r="AI32" s="65">
        <f t="shared" si="9"/>
        <v>75500</v>
      </c>
      <c r="AJ32" s="58">
        <f t="shared" si="10"/>
        <v>383100</v>
      </c>
      <c r="AK32" s="58">
        <f t="shared" si="11"/>
        <v>226500</v>
      </c>
      <c r="AL32" s="58">
        <f t="shared" si="12"/>
        <v>5600</v>
      </c>
    </row>
    <row r="33" spans="1:38" ht="21" customHeight="1">
      <c r="A33" s="12">
        <v>26</v>
      </c>
      <c r="B33" s="20" t="s">
        <v>6</v>
      </c>
      <c r="C33" s="7" t="s">
        <v>18</v>
      </c>
      <c r="D33" s="65">
        <v>4242200</v>
      </c>
      <c r="E33" s="55">
        <v>441400</v>
      </c>
      <c r="F33" s="33">
        <v>414</v>
      </c>
      <c r="G33" s="33">
        <v>237</v>
      </c>
      <c r="H33" s="33">
        <v>71</v>
      </c>
      <c r="I33" s="47">
        <v>4</v>
      </c>
      <c r="J33" s="56">
        <f t="shared" si="0"/>
        <v>726</v>
      </c>
      <c r="K33" s="124">
        <f t="shared" si="1"/>
        <v>475100</v>
      </c>
      <c r="L33" s="33">
        <v>414</v>
      </c>
      <c r="M33" s="33">
        <v>237</v>
      </c>
      <c r="N33" s="33">
        <v>71</v>
      </c>
      <c r="O33" s="47">
        <v>4</v>
      </c>
      <c r="P33" s="56">
        <f t="shared" si="2"/>
        <v>726</v>
      </c>
      <c r="Q33" s="124">
        <f t="shared" si="3"/>
        <v>475100</v>
      </c>
      <c r="R33" s="32">
        <v>412</v>
      </c>
      <c r="S33" s="70">
        <v>235</v>
      </c>
      <c r="T33" s="70">
        <v>70</v>
      </c>
      <c r="U33" s="70">
        <v>4</v>
      </c>
      <c r="V33" s="112">
        <f t="shared" si="4"/>
        <v>721</v>
      </c>
      <c r="W33" s="124">
        <f t="shared" si="5"/>
        <v>471700</v>
      </c>
      <c r="X33" s="32">
        <v>412</v>
      </c>
      <c r="Y33" s="70">
        <v>234</v>
      </c>
      <c r="Z33" s="70">
        <v>70</v>
      </c>
      <c r="AA33" s="70">
        <v>4</v>
      </c>
      <c r="AB33" s="112">
        <f t="shared" si="6"/>
        <v>720</v>
      </c>
      <c r="AC33" s="124">
        <f t="shared" si="7"/>
        <v>471000</v>
      </c>
      <c r="AD33" s="32">
        <v>410</v>
      </c>
      <c r="AE33" s="70">
        <v>233</v>
      </c>
      <c r="AF33" s="70">
        <v>71</v>
      </c>
      <c r="AG33" s="70">
        <v>4</v>
      </c>
      <c r="AH33" s="112">
        <f t="shared" si="8"/>
        <v>718</v>
      </c>
      <c r="AI33" s="124">
        <f t="shared" si="9"/>
        <v>469900</v>
      </c>
      <c r="AJ33" s="56">
        <f t="shared" si="10"/>
        <v>2362800</v>
      </c>
      <c r="AK33" s="56">
        <f t="shared" si="11"/>
        <v>1409700</v>
      </c>
      <c r="AL33" s="56">
        <f t="shared" si="12"/>
        <v>28300</v>
      </c>
    </row>
    <row r="34" spans="1:38" ht="21" customHeight="1">
      <c r="A34" s="6">
        <v>27</v>
      </c>
      <c r="B34" s="20" t="s">
        <v>6</v>
      </c>
      <c r="C34" s="7" t="s">
        <v>19</v>
      </c>
      <c r="D34" s="65">
        <v>1628200</v>
      </c>
      <c r="E34" s="55">
        <v>99400</v>
      </c>
      <c r="F34" s="33">
        <v>180</v>
      </c>
      <c r="G34" s="33">
        <v>85</v>
      </c>
      <c r="H34" s="33">
        <v>25</v>
      </c>
      <c r="I34" s="47">
        <v>3</v>
      </c>
      <c r="J34" s="56">
        <f t="shared" si="0"/>
        <v>293</v>
      </c>
      <c r="K34" s="124">
        <f t="shared" si="1"/>
        <v>190500</v>
      </c>
      <c r="L34" s="33">
        <v>180</v>
      </c>
      <c r="M34" s="33">
        <v>85</v>
      </c>
      <c r="N34" s="33">
        <v>25</v>
      </c>
      <c r="O34" s="47">
        <v>3</v>
      </c>
      <c r="P34" s="56">
        <f t="shared" si="2"/>
        <v>293</v>
      </c>
      <c r="Q34" s="124">
        <f t="shared" si="3"/>
        <v>190500</v>
      </c>
      <c r="R34" s="32">
        <v>180</v>
      </c>
      <c r="S34" s="70">
        <v>85</v>
      </c>
      <c r="T34" s="70">
        <v>25</v>
      </c>
      <c r="U34" s="70">
        <v>3</v>
      </c>
      <c r="V34" s="112">
        <f t="shared" si="4"/>
        <v>293</v>
      </c>
      <c r="W34" s="124">
        <f t="shared" si="5"/>
        <v>190500</v>
      </c>
      <c r="X34" s="32">
        <v>179</v>
      </c>
      <c r="Y34" s="70">
        <v>85</v>
      </c>
      <c r="Z34" s="70">
        <v>25</v>
      </c>
      <c r="AA34" s="70">
        <v>3</v>
      </c>
      <c r="AB34" s="112">
        <f t="shared" si="6"/>
        <v>292</v>
      </c>
      <c r="AC34" s="124">
        <f t="shared" si="7"/>
        <v>189900</v>
      </c>
      <c r="AD34" s="32">
        <v>179</v>
      </c>
      <c r="AE34" s="70">
        <v>85</v>
      </c>
      <c r="AF34" s="70">
        <v>25</v>
      </c>
      <c r="AG34" s="70">
        <v>3</v>
      </c>
      <c r="AH34" s="112">
        <f t="shared" si="8"/>
        <v>292</v>
      </c>
      <c r="AI34" s="124">
        <f t="shared" si="9"/>
        <v>189900</v>
      </c>
      <c r="AJ34" s="56">
        <f t="shared" si="10"/>
        <v>951300</v>
      </c>
      <c r="AK34" s="56">
        <f t="shared" si="11"/>
        <v>569700</v>
      </c>
      <c r="AL34" s="56">
        <f t="shared" si="12"/>
        <v>7800</v>
      </c>
    </row>
    <row r="35" spans="1:38" ht="21" customHeight="1">
      <c r="A35" s="8">
        <v>28</v>
      </c>
      <c r="B35" s="21" t="s">
        <v>6</v>
      </c>
      <c r="C35" s="14" t="s">
        <v>20</v>
      </c>
      <c r="D35" s="125">
        <v>2772700</v>
      </c>
      <c r="E35" s="126">
        <v>79100</v>
      </c>
      <c r="F35" s="35">
        <v>282</v>
      </c>
      <c r="G35" s="35">
        <v>186</v>
      </c>
      <c r="H35" s="35">
        <v>41</v>
      </c>
      <c r="I35" s="48">
        <v>3</v>
      </c>
      <c r="J35" s="56">
        <f t="shared" si="0"/>
        <v>512</v>
      </c>
      <c r="K35" s="125">
        <f t="shared" si="1"/>
        <v>335200</v>
      </c>
      <c r="L35" s="35">
        <v>282</v>
      </c>
      <c r="M35" s="35">
        <v>185</v>
      </c>
      <c r="N35" s="35">
        <v>41</v>
      </c>
      <c r="O35" s="48">
        <v>3</v>
      </c>
      <c r="P35" s="56">
        <f t="shared" si="2"/>
        <v>511</v>
      </c>
      <c r="Q35" s="125">
        <f t="shared" si="3"/>
        <v>334500</v>
      </c>
      <c r="R35" s="34">
        <v>281</v>
      </c>
      <c r="S35" s="71">
        <v>185</v>
      </c>
      <c r="T35" s="71">
        <v>40</v>
      </c>
      <c r="U35" s="71">
        <v>3</v>
      </c>
      <c r="V35" s="113">
        <f t="shared" si="4"/>
        <v>509</v>
      </c>
      <c r="W35" s="125">
        <f t="shared" si="5"/>
        <v>333100</v>
      </c>
      <c r="X35" s="34">
        <v>280</v>
      </c>
      <c r="Y35" s="71">
        <v>183</v>
      </c>
      <c r="Z35" s="71">
        <v>40</v>
      </c>
      <c r="AA35" s="71">
        <v>3</v>
      </c>
      <c r="AB35" s="113">
        <f t="shared" si="6"/>
        <v>506</v>
      </c>
      <c r="AC35" s="125">
        <f t="shared" si="7"/>
        <v>331100</v>
      </c>
      <c r="AD35" s="34">
        <v>280</v>
      </c>
      <c r="AE35" s="71">
        <v>182</v>
      </c>
      <c r="AF35" s="71">
        <v>40</v>
      </c>
      <c r="AG35" s="71">
        <v>3</v>
      </c>
      <c r="AH35" s="113">
        <f t="shared" si="8"/>
        <v>505</v>
      </c>
      <c r="AI35" s="125">
        <f t="shared" si="9"/>
        <v>330400</v>
      </c>
      <c r="AJ35" s="57">
        <f t="shared" si="10"/>
        <v>1664300</v>
      </c>
      <c r="AK35" s="57">
        <f t="shared" si="11"/>
        <v>991200</v>
      </c>
      <c r="AL35" s="57">
        <f t="shared" si="12"/>
        <v>38100</v>
      </c>
    </row>
    <row r="36" spans="1:38" ht="21" customHeight="1">
      <c r="A36" s="11">
        <v>29</v>
      </c>
      <c r="B36" s="22" t="s">
        <v>4</v>
      </c>
      <c r="C36" s="5" t="s">
        <v>29</v>
      </c>
      <c r="D36" s="65">
        <v>3887000</v>
      </c>
      <c r="E36" s="123">
        <v>55800</v>
      </c>
      <c r="F36" s="37">
        <v>410</v>
      </c>
      <c r="G36" s="37">
        <v>241</v>
      </c>
      <c r="H36" s="37">
        <v>69</v>
      </c>
      <c r="I36" s="49">
        <v>9</v>
      </c>
      <c r="J36" s="56">
        <f t="shared" si="0"/>
        <v>729</v>
      </c>
      <c r="K36" s="132">
        <f t="shared" si="1"/>
        <v>478900</v>
      </c>
      <c r="L36" s="37">
        <v>410</v>
      </c>
      <c r="M36" s="37">
        <v>240</v>
      </c>
      <c r="N36" s="37">
        <v>69</v>
      </c>
      <c r="O36" s="49">
        <v>9</v>
      </c>
      <c r="P36" s="56">
        <f t="shared" si="2"/>
        <v>728</v>
      </c>
      <c r="Q36" s="132">
        <f t="shared" si="3"/>
        <v>478200</v>
      </c>
      <c r="R36" s="87">
        <v>410</v>
      </c>
      <c r="S36" s="88">
        <v>239</v>
      </c>
      <c r="T36" s="88">
        <v>69</v>
      </c>
      <c r="U36" s="88">
        <v>8</v>
      </c>
      <c r="V36" s="115">
        <f t="shared" si="4"/>
        <v>726</v>
      </c>
      <c r="W36" s="132">
        <f t="shared" si="5"/>
        <v>476500</v>
      </c>
      <c r="X36" s="87">
        <v>410</v>
      </c>
      <c r="Y36" s="88">
        <v>239</v>
      </c>
      <c r="Z36" s="88">
        <v>69</v>
      </c>
      <c r="AA36" s="88">
        <v>8</v>
      </c>
      <c r="AB36" s="115">
        <f t="shared" si="6"/>
        <v>726</v>
      </c>
      <c r="AC36" s="132">
        <f t="shared" si="7"/>
        <v>476500</v>
      </c>
      <c r="AD36" s="87">
        <v>409</v>
      </c>
      <c r="AE36" s="88">
        <v>237</v>
      </c>
      <c r="AF36" s="88">
        <v>69</v>
      </c>
      <c r="AG36" s="88">
        <v>8</v>
      </c>
      <c r="AH36" s="111">
        <f t="shared" si="8"/>
        <v>723</v>
      </c>
      <c r="AI36" s="65">
        <f t="shared" si="9"/>
        <v>474500</v>
      </c>
      <c r="AJ36" s="58">
        <f t="shared" si="10"/>
        <v>2384600</v>
      </c>
      <c r="AK36" s="58">
        <f t="shared" si="11"/>
        <v>1423500</v>
      </c>
      <c r="AL36" s="58">
        <f t="shared" si="12"/>
        <v>23100</v>
      </c>
    </row>
    <row r="37" spans="1:38" ht="21" customHeight="1">
      <c r="A37" s="12">
        <v>30</v>
      </c>
      <c r="B37" s="23" t="s">
        <v>4</v>
      </c>
      <c r="C37" s="13" t="s">
        <v>30</v>
      </c>
      <c r="D37" s="65">
        <v>1577000</v>
      </c>
      <c r="E37" s="55">
        <v>47400</v>
      </c>
      <c r="F37" s="39">
        <v>195</v>
      </c>
      <c r="G37" s="39">
        <v>90</v>
      </c>
      <c r="H37" s="39">
        <v>14</v>
      </c>
      <c r="I37" s="50">
        <v>0</v>
      </c>
      <c r="J37" s="56">
        <f t="shared" si="0"/>
        <v>299</v>
      </c>
      <c r="K37" s="133">
        <f t="shared" si="1"/>
        <v>191200</v>
      </c>
      <c r="L37" s="39">
        <v>194</v>
      </c>
      <c r="M37" s="39">
        <v>90</v>
      </c>
      <c r="N37" s="39">
        <v>14</v>
      </c>
      <c r="O37" s="50">
        <v>0</v>
      </c>
      <c r="P37" s="56">
        <f t="shared" si="2"/>
        <v>298</v>
      </c>
      <c r="Q37" s="133">
        <f t="shared" si="3"/>
        <v>190600</v>
      </c>
      <c r="R37" s="89">
        <v>194</v>
      </c>
      <c r="S37" s="90">
        <v>90</v>
      </c>
      <c r="T37" s="90">
        <v>13</v>
      </c>
      <c r="U37" s="90">
        <v>0</v>
      </c>
      <c r="V37" s="116">
        <f t="shared" si="4"/>
        <v>297</v>
      </c>
      <c r="W37" s="133">
        <f t="shared" si="5"/>
        <v>189800</v>
      </c>
      <c r="X37" s="89">
        <v>193</v>
      </c>
      <c r="Y37" s="90">
        <v>89</v>
      </c>
      <c r="Z37" s="90">
        <v>13</v>
      </c>
      <c r="AA37" s="90">
        <v>0</v>
      </c>
      <c r="AB37" s="116">
        <f t="shared" si="6"/>
        <v>295</v>
      </c>
      <c r="AC37" s="133">
        <f t="shared" si="7"/>
        <v>188500</v>
      </c>
      <c r="AD37" s="89">
        <v>193</v>
      </c>
      <c r="AE37" s="90">
        <v>89</v>
      </c>
      <c r="AF37" s="90">
        <v>12</v>
      </c>
      <c r="AG37" s="90">
        <v>0</v>
      </c>
      <c r="AH37" s="112">
        <f t="shared" si="8"/>
        <v>294</v>
      </c>
      <c r="AI37" s="124">
        <f t="shared" si="9"/>
        <v>187700</v>
      </c>
      <c r="AJ37" s="56">
        <f t="shared" si="10"/>
        <v>947800</v>
      </c>
      <c r="AK37" s="56">
        <f t="shared" si="11"/>
        <v>563100</v>
      </c>
      <c r="AL37" s="56">
        <f t="shared" si="12"/>
        <v>18700</v>
      </c>
    </row>
    <row r="38" spans="1:38" ht="21" customHeight="1">
      <c r="A38" s="6">
        <v>31</v>
      </c>
      <c r="B38" s="23" t="s">
        <v>4</v>
      </c>
      <c r="C38" s="13" t="s">
        <v>31</v>
      </c>
      <c r="D38" s="65">
        <v>4064700</v>
      </c>
      <c r="E38" s="55">
        <v>81500</v>
      </c>
      <c r="F38" s="39">
        <v>449</v>
      </c>
      <c r="G38" s="39">
        <v>227</v>
      </c>
      <c r="H38" s="39">
        <v>78</v>
      </c>
      <c r="I38" s="50">
        <v>3</v>
      </c>
      <c r="J38" s="56">
        <f t="shared" si="0"/>
        <v>757</v>
      </c>
      <c r="K38" s="133">
        <f t="shared" si="1"/>
        <v>493700</v>
      </c>
      <c r="L38" s="39">
        <v>449</v>
      </c>
      <c r="M38" s="39">
        <v>226</v>
      </c>
      <c r="N38" s="39">
        <v>78</v>
      </c>
      <c r="O38" s="50">
        <v>3</v>
      </c>
      <c r="P38" s="56">
        <f t="shared" si="2"/>
        <v>756</v>
      </c>
      <c r="Q38" s="133">
        <f t="shared" si="3"/>
        <v>493000</v>
      </c>
      <c r="R38" s="89">
        <v>449</v>
      </c>
      <c r="S38" s="90">
        <v>226</v>
      </c>
      <c r="T38" s="90">
        <v>77</v>
      </c>
      <c r="U38" s="90">
        <v>3</v>
      </c>
      <c r="V38" s="116">
        <f t="shared" si="4"/>
        <v>755</v>
      </c>
      <c r="W38" s="133">
        <f t="shared" si="5"/>
        <v>492200</v>
      </c>
      <c r="X38" s="89">
        <v>446</v>
      </c>
      <c r="Y38" s="90">
        <v>226</v>
      </c>
      <c r="Z38" s="90">
        <v>74</v>
      </c>
      <c r="AA38" s="90">
        <v>3</v>
      </c>
      <c r="AB38" s="116">
        <f t="shared" si="6"/>
        <v>749</v>
      </c>
      <c r="AC38" s="133">
        <f t="shared" si="7"/>
        <v>488000</v>
      </c>
      <c r="AD38" s="89">
        <v>446</v>
      </c>
      <c r="AE38" s="90">
        <v>222</v>
      </c>
      <c r="AF38" s="90">
        <v>73</v>
      </c>
      <c r="AG38" s="90">
        <v>2</v>
      </c>
      <c r="AH38" s="112">
        <f t="shared" si="8"/>
        <v>743</v>
      </c>
      <c r="AI38" s="124">
        <f t="shared" si="9"/>
        <v>483400</v>
      </c>
      <c r="AJ38" s="56">
        <f t="shared" si="10"/>
        <v>2450300</v>
      </c>
      <c r="AK38" s="56">
        <f t="shared" si="11"/>
        <v>1450200</v>
      </c>
      <c r="AL38" s="56">
        <f t="shared" si="12"/>
        <v>82700</v>
      </c>
    </row>
    <row r="39" spans="1:38" ht="19.5" customHeight="1">
      <c r="A39" s="12">
        <v>32</v>
      </c>
      <c r="B39" s="23" t="s">
        <v>4</v>
      </c>
      <c r="C39" s="13" t="s">
        <v>32</v>
      </c>
      <c r="D39" s="65">
        <v>5102900</v>
      </c>
      <c r="E39" s="55">
        <v>780500</v>
      </c>
      <c r="F39" s="39">
        <v>445</v>
      </c>
      <c r="G39" s="39">
        <v>291</v>
      </c>
      <c r="H39" s="39">
        <v>77</v>
      </c>
      <c r="I39" s="50">
        <v>8</v>
      </c>
      <c r="J39" s="56">
        <f t="shared" si="0"/>
        <v>821</v>
      </c>
      <c r="K39" s="133">
        <f t="shared" si="1"/>
        <v>540300</v>
      </c>
      <c r="L39" s="39">
        <v>445</v>
      </c>
      <c r="M39" s="39">
        <v>290</v>
      </c>
      <c r="N39" s="39">
        <v>77</v>
      </c>
      <c r="O39" s="50">
        <v>8</v>
      </c>
      <c r="P39" s="56">
        <f t="shared" si="2"/>
        <v>820</v>
      </c>
      <c r="Q39" s="133">
        <f t="shared" si="3"/>
        <v>539600</v>
      </c>
      <c r="R39" s="89">
        <v>445</v>
      </c>
      <c r="S39" s="90">
        <v>290</v>
      </c>
      <c r="T39" s="90">
        <v>75</v>
      </c>
      <c r="U39" s="90">
        <v>7</v>
      </c>
      <c r="V39" s="116">
        <f t="shared" si="4"/>
        <v>817</v>
      </c>
      <c r="W39" s="133">
        <f t="shared" si="5"/>
        <v>537000</v>
      </c>
      <c r="X39" s="89">
        <v>445</v>
      </c>
      <c r="Y39" s="90">
        <v>288</v>
      </c>
      <c r="Z39" s="90">
        <v>75</v>
      </c>
      <c r="AA39" s="90">
        <v>7</v>
      </c>
      <c r="AB39" s="116">
        <f t="shared" si="6"/>
        <v>815</v>
      </c>
      <c r="AC39" s="133">
        <f t="shared" si="7"/>
        <v>535600</v>
      </c>
      <c r="AD39" s="89">
        <v>445</v>
      </c>
      <c r="AE39" s="90">
        <v>286</v>
      </c>
      <c r="AF39" s="90">
        <v>74</v>
      </c>
      <c r="AG39" s="90">
        <v>7</v>
      </c>
      <c r="AH39" s="112">
        <f t="shared" si="8"/>
        <v>812</v>
      </c>
      <c r="AI39" s="124">
        <f t="shared" si="9"/>
        <v>533400</v>
      </c>
      <c r="AJ39" s="56">
        <f t="shared" si="10"/>
        <v>2685900</v>
      </c>
      <c r="AK39" s="56">
        <f t="shared" si="11"/>
        <v>1600200</v>
      </c>
      <c r="AL39" s="56">
        <f t="shared" si="12"/>
        <v>36300</v>
      </c>
    </row>
    <row r="40" spans="1:38" ht="19.5" customHeight="1">
      <c r="A40" s="6">
        <v>33</v>
      </c>
      <c r="B40" s="23" t="s">
        <v>4</v>
      </c>
      <c r="C40" s="13" t="s">
        <v>33</v>
      </c>
      <c r="D40" s="65">
        <v>1832600</v>
      </c>
      <c r="E40" s="55">
        <v>9400</v>
      </c>
      <c r="F40" s="39">
        <v>213</v>
      </c>
      <c r="G40" s="39">
        <v>110</v>
      </c>
      <c r="H40" s="39">
        <v>25</v>
      </c>
      <c r="I40" s="50">
        <v>1</v>
      </c>
      <c r="J40" s="56">
        <f t="shared" si="0"/>
        <v>349</v>
      </c>
      <c r="K40" s="133">
        <f t="shared" si="1"/>
        <v>225800</v>
      </c>
      <c r="L40" s="39">
        <v>213</v>
      </c>
      <c r="M40" s="39">
        <v>109</v>
      </c>
      <c r="N40" s="39">
        <v>25</v>
      </c>
      <c r="O40" s="50">
        <v>1</v>
      </c>
      <c r="P40" s="56">
        <f t="shared" si="2"/>
        <v>348</v>
      </c>
      <c r="Q40" s="133">
        <f t="shared" si="3"/>
        <v>225100</v>
      </c>
      <c r="R40" s="89">
        <v>213</v>
      </c>
      <c r="S40" s="90">
        <v>109</v>
      </c>
      <c r="T40" s="90">
        <v>23</v>
      </c>
      <c r="U40" s="90">
        <v>1</v>
      </c>
      <c r="V40" s="116">
        <f t="shared" si="4"/>
        <v>346</v>
      </c>
      <c r="W40" s="133">
        <f t="shared" si="5"/>
        <v>223500</v>
      </c>
      <c r="X40" s="89">
        <v>212</v>
      </c>
      <c r="Y40" s="90">
        <v>108</v>
      </c>
      <c r="Z40" s="90">
        <v>23</v>
      </c>
      <c r="AA40" s="90">
        <v>1</v>
      </c>
      <c r="AB40" s="116">
        <f t="shared" si="6"/>
        <v>344</v>
      </c>
      <c r="AC40" s="133">
        <f t="shared" si="7"/>
        <v>222200</v>
      </c>
      <c r="AD40" s="89">
        <v>212</v>
      </c>
      <c r="AE40" s="90">
        <v>106</v>
      </c>
      <c r="AF40" s="90">
        <v>22</v>
      </c>
      <c r="AG40" s="90">
        <v>1</v>
      </c>
      <c r="AH40" s="112">
        <f t="shared" si="8"/>
        <v>341</v>
      </c>
      <c r="AI40" s="124">
        <f t="shared" si="9"/>
        <v>220000</v>
      </c>
      <c r="AJ40" s="56">
        <f t="shared" si="10"/>
        <v>1116600</v>
      </c>
      <c r="AK40" s="56">
        <f t="shared" si="11"/>
        <v>660000</v>
      </c>
      <c r="AL40" s="56">
        <f t="shared" si="12"/>
        <v>46600</v>
      </c>
    </row>
    <row r="41" spans="1:38" ht="19.5" customHeight="1">
      <c r="A41" s="12">
        <v>34</v>
      </c>
      <c r="B41" s="23" t="s">
        <v>4</v>
      </c>
      <c r="C41" s="13" t="s">
        <v>34</v>
      </c>
      <c r="D41" s="127">
        <v>1299900</v>
      </c>
      <c r="E41" s="55">
        <v>37500</v>
      </c>
      <c r="F41" s="80">
        <v>132</v>
      </c>
      <c r="G41" s="80">
        <v>85</v>
      </c>
      <c r="H41" s="80">
        <v>23</v>
      </c>
      <c r="I41" s="81">
        <v>0</v>
      </c>
      <c r="J41" s="56">
        <f t="shared" si="0"/>
        <v>240</v>
      </c>
      <c r="K41" s="133">
        <f t="shared" si="1"/>
        <v>157100</v>
      </c>
      <c r="L41" s="80">
        <v>131</v>
      </c>
      <c r="M41" s="80">
        <v>83</v>
      </c>
      <c r="N41" s="80">
        <v>22</v>
      </c>
      <c r="O41" s="81">
        <v>0</v>
      </c>
      <c r="P41" s="56">
        <f t="shared" si="2"/>
        <v>236</v>
      </c>
      <c r="Q41" s="133">
        <f t="shared" si="3"/>
        <v>154300</v>
      </c>
      <c r="R41" s="89">
        <v>131</v>
      </c>
      <c r="S41" s="90">
        <v>83</v>
      </c>
      <c r="T41" s="90">
        <v>22</v>
      </c>
      <c r="U41" s="90">
        <v>0</v>
      </c>
      <c r="V41" s="116">
        <f t="shared" si="4"/>
        <v>236</v>
      </c>
      <c r="W41" s="133">
        <f t="shared" si="5"/>
        <v>154300</v>
      </c>
      <c r="X41" s="89">
        <v>131</v>
      </c>
      <c r="Y41" s="90">
        <v>83</v>
      </c>
      <c r="Z41" s="90">
        <v>21</v>
      </c>
      <c r="AA41" s="90">
        <v>0</v>
      </c>
      <c r="AB41" s="116">
        <f t="shared" si="6"/>
        <v>235</v>
      </c>
      <c r="AC41" s="133">
        <f t="shared" si="7"/>
        <v>153500</v>
      </c>
      <c r="AD41" s="89">
        <v>131</v>
      </c>
      <c r="AE41" s="90">
        <v>83</v>
      </c>
      <c r="AF41" s="90">
        <v>21</v>
      </c>
      <c r="AG41" s="90">
        <v>0</v>
      </c>
      <c r="AH41" s="112">
        <f t="shared" si="8"/>
        <v>235</v>
      </c>
      <c r="AI41" s="124">
        <f t="shared" si="9"/>
        <v>153500</v>
      </c>
      <c r="AJ41" s="56">
        <f t="shared" si="10"/>
        <v>772700</v>
      </c>
      <c r="AK41" s="56">
        <f t="shared" si="11"/>
        <v>460500</v>
      </c>
      <c r="AL41" s="56">
        <f t="shared" si="12"/>
        <v>29200</v>
      </c>
    </row>
    <row r="42" spans="1:38" ht="19.5" customHeight="1">
      <c r="A42" s="6">
        <v>35</v>
      </c>
      <c r="B42" s="23" t="s">
        <v>4</v>
      </c>
      <c r="C42" s="13" t="s">
        <v>35</v>
      </c>
      <c r="D42" s="65">
        <v>3783500</v>
      </c>
      <c r="E42" s="55">
        <v>41100</v>
      </c>
      <c r="F42" s="39">
        <v>411</v>
      </c>
      <c r="G42" s="39">
        <v>222</v>
      </c>
      <c r="H42" s="39">
        <v>74</v>
      </c>
      <c r="I42" s="50">
        <v>6</v>
      </c>
      <c r="J42" s="56">
        <f t="shared" si="0"/>
        <v>713</v>
      </c>
      <c r="K42" s="133">
        <f t="shared" si="1"/>
        <v>467200</v>
      </c>
      <c r="L42" s="39">
        <v>411</v>
      </c>
      <c r="M42" s="39">
        <v>222</v>
      </c>
      <c r="N42" s="39">
        <v>73</v>
      </c>
      <c r="O42" s="50">
        <v>6</v>
      </c>
      <c r="P42" s="56">
        <f t="shared" si="2"/>
        <v>712</v>
      </c>
      <c r="Q42" s="133">
        <f t="shared" si="3"/>
        <v>466400</v>
      </c>
      <c r="R42" s="89">
        <v>411</v>
      </c>
      <c r="S42" s="90">
        <v>222</v>
      </c>
      <c r="T42" s="90">
        <v>73</v>
      </c>
      <c r="U42" s="90">
        <v>6</v>
      </c>
      <c r="V42" s="116">
        <f t="shared" si="4"/>
        <v>712</v>
      </c>
      <c r="W42" s="133">
        <f t="shared" si="5"/>
        <v>466400</v>
      </c>
      <c r="X42" s="89">
        <v>411</v>
      </c>
      <c r="Y42" s="90">
        <v>220</v>
      </c>
      <c r="Z42" s="90">
        <v>72</v>
      </c>
      <c r="AA42" s="90">
        <v>6</v>
      </c>
      <c r="AB42" s="116">
        <f t="shared" si="6"/>
        <v>709</v>
      </c>
      <c r="AC42" s="133">
        <f t="shared" si="7"/>
        <v>464200</v>
      </c>
      <c r="AD42" s="89">
        <v>409</v>
      </c>
      <c r="AE42" s="90">
        <v>220</v>
      </c>
      <c r="AF42" s="90">
        <v>71</v>
      </c>
      <c r="AG42" s="90">
        <v>6</v>
      </c>
      <c r="AH42" s="112">
        <f t="shared" si="8"/>
        <v>706</v>
      </c>
      <c r="AI42" s="124">
        <f t="shared" si="9"/>
        <v>462200</v>
      </c>
      <c r="AJ42" s="56">
        <f t="shared" si="10"/>
        <v>2326400</v>
      </c>
      <c r="AK42" s="56">
        <f t="shared" si="11"/>
        <v>1386600</v>
      </c>
      <c r="AL42" s="56">
        <f t="shared" si="12"/>
        <v>29400</v>
      </c>
    </row>
    <row r="43" spans="1:38" ht="19.5" customHeight="1">
      <c r="A43" s="12">
        <v>36</v>
      </c>
      <c r="B43" s="23" t="s">
        <v>4</v>
      </c>
      <c r="C43" s="13" t="s">
        <v>36</v>
      </c>
      <c r="D43" s="127">
        <v>2236700</v>
      </c>
      <c r="E43" s="55">
        <v>79100</v>
      </c>
      <c r="F43" s="80">
        <v>278</v>
      </c>
      <c r="G43" s="80">
        <v>117</v>
      </c>
      <c r="H43" s="80">
        <v>24</v>
      </c>
      <c r="I43" s="81">
        <v>1</v>
      </c>
      <c r="J43" s="56">
        <f t="shared" si="0"/>
        <v>420</v>
      </c>
      <c r="K43" s="133">
        <f t="shared" si="1"/>
        <v>268900</v>
      </c>
      <c r="L43" s="80">
        <v>278</v>
      </c>
      <c r="M43" s="80">
        <v>116</v>
      </c>
      <c r="N43" s="80">
        <v>23</v>
      </c>
      <c r="O43" s="81">
        <v>1</v>
      </c>
      <c r="P43" s="56">
        <f t="shared" si="2"/>
        <v>418</v>
      </c>
      <c r="Q43" s="133">
        <f t="shared" si="3"/>
        <v>267400</v>
      </c>
      <c r="R43" s="89">
        <v>278</v>
      </c>
      <c r="S43" s="90">
        <v>115</v>
      </c>
      <c r="T43" s="90">
        <v>23</v>
      </c>
      <c r="U43" s="90">
        <v>1</v>
      </c>
      <c r="V43" s="116">
        <f t="shared" si="4"/>
        <v>417</v>
      </c>
      <c r="W43" s="133">
        <f t="shared" si="5"/>
        <v>266700</v>
      </c>
      <c r="X43" s="89">
        <v>278</v>
      </c>
      <c r="Y43" s="90">
        <v>113</v>
      </c>
      <c r="Z43" s="90">
        <v>23</v>
      </c>
      <c r="AA43" s="90">
        <v>1</v>
      </c>
      <c r="AB43" s="116">
        <f t="shared" si="6"/>
        <v>415</v>
      </c>
      <c r="AC43" s="133">
        <f t="shared" si="7"/>
        <v>265300</v>
      </c>
      <c r="AD43" s="89">
        <v>278</v>
      </c>
      <c r="AE43" s="90">
        <v>112</v>
      </c>
      <c r="AF43" s="90">
        <v>23</v>
      </c>
      <c r="AG43" s="90">
        <v>1</v>
      </c>
      <c r="AH43" s="112">
        <f t="shared" si="8"/>
        <v>414</v>
      </c>
      <c r="AI43" s="124">
        <f t="shared" si="9"/>
        <v>264600</v>
      </c>
      <c r="AJ43" s="56">
        <f t="shared" si="10"/>
        <v>1332900</v>
      </c>
      <c r="AK43" s="56">
        <f t="shared" si="11"/>
        <v>793800</v>
      </c>
      <c r="AL43" s="56">
        <f t="shared" si="12"/>
        <v>30900</v>
      </c>
    </row>
    <row r="44" spans="1:38" ht="19.5" customHeight="1">
      <c r="A44" s="6">
        <v>37</v>
      </c>
      <c r="B44" s="23" t="s">
        <v>4</v>
      </c>
      <c r="C44" s="13" t="s">
        <v>37</v>
      </c>
      <c r="D44" s="65">
        <v>5724900</v>
      </c>
      <c r="E44" s="55">
        <v>127300</v>
      </c>
      <c r="F44" s="39">
        <v>523</v>
      </c>
      <c r="G44" s="39">
        <v>391</v>
      </c>
      <c r="H44" s="39">
        <v>116</v>
      </c>
      <c r="I44" s="50">
        <v>17</v>
      </c>
      <c r="J44" s="56">
        <f t="shared" si="0"/>
        <v>1047</v>
      </c>
      <c r="K44" s="133">
        <f t="shared" si="1"/>
        <v>697300</v>
      </c>
      <c r="L44" s="39">
        <v>523</v>
      </c>
      <c r="M44" s="39">
        <v>391</v>
      </c>
      <c r="N44" s="39">
        <v>115</v>
      </c>
      <c r="O44" s="50">
        <v>17</v>
      </c>
      <c r="P44" s="56">
        <f t="shared" si="2"/>
        <v>1046</v>
      </c>
      <c r="Q44" s="133">
        <f t="shared" si="3"/>
        <v>696500</v>
      </c>
      <c r="R44" s="89">
        <v>523</v>
      </c>
      <c r="S44" s="90">
        <v>390</v>
      </c>
      <c r="T44" s="90">
        <v>115</v>
      </c>
      <c r="U44" s="90">
        <v>17</v>
      </c>
      <c r="V44" s="116">
        <f t="shared" si="4"/>
        <v>1045</v>
      </c>
      <c r="W44" s="133">
        <f t="shared" si="5"/>
        <v>695800</v>
      </c>
      <c r="X44" s="89">
        <v>521</v>
      </c>
      <c r="Y44" s="90">
        <v>388</v>
      </c>
      <c r="Z44" s="90">
        <v>112</v>
      </c>
      <c r="AA44" s="90">
        <v>17</v>
      </c>
      <c r="AB44" s="116">
        <f t="shared" si="6"/>
        <v>1038</v>
      </c>
      <c r="AC44" s="133">
        <f t="shared" si="7"/>
        <v>690800</v>
      </c>
      <c r="AD44" s="89">
        <v>521</v>
      </c>
      <c r="AE44" s="90">
        <v>388</v>
      </c>
      <c r="AF44" s="90">
        <v>111</v>
      </c>
      <c r="AG44" s="90">
        <v>17</v>
      </c>
      <c r="AH44" s="112">
        <f t="shared" si="8"/>
        <v>1037</v>
      </c>
      <c r="AI44" s="124">
        <f t="shared" si="9"/>
        <v>690000</v>
      </c>
      <c r="AJ44" s="56">
        <f t="shared" si="10"/>
        <v>3470400</v>
      </c>
      <c r="AK44" s="56">
        <f t="shared" si="11"/>
        <v>2070000</v>
      </c>
      <c r="AL44" s="56">
        <f t="shared" si="12"/>
        <v>57200</v>
      </c>
    </row>
    <row r="45" spans="1:38" ht="19.5" customHeight="1">
      <c r="A45" s="8">
        <v>38</v>
      </c>
      <c r="B45" s="8" t="s">
        <v>4</v>
      </c>
      <c r="C45" s="14" t="s">
        <v>38</v>
      </c>
      <c r="D45" s="129">
        <v>7599000</v>
      </c>
      <c r="E45" s="126">
        <v>146200</v>
      </c>
      <c r="F45" s="84">
        <v>761</v>
      </c>
      <c r="G45" s="84">
        <v>505</v>
      </c>
      <c r="H45" s="84">
        <v>139</v>
      </c>
      <c r="I45" s="85">
        <v>9</v>
      </c>
      <c r="J45" s="57">
        <f t="shared" si="0"/>
        <v>1414</v>
      </c>
      <c r="K45" s="134">
        <f t="shared" si="1"/>
        <v>930300</v>
      </c>
      <c r="L45" s="84">
        <v>759</v>
      </c>
      <c r="M45" s="84">
        <v>505</v>
      </c>
      <c r="N45" s="84">
        <v>136</v>
      </c>
      <c r="O45" s="85">
        <v>9</v>
      </c>
      <c r="P45" s="57">
        <f t="shared" si="2"/>
        <v>1409</v>
      </c>
      <c r="Q45" s="134">
        <f t="shared" si="3"/>
        <v>926700</v>
      </c>
      <c r="R45" s="91">
        <v>757</v>
      </c>
      <c r="S45" s="92">
        <v>503</v>
      </c>
      <c r="T45" s="92">
        <v>135</v>
      </c>
      <c r="U45" s="92">
        <v>7</v>
      </c>
      <c r="V45" s="117">
        <f t="shared" si="4"/>
        <v>1402</v>
      </c>
      <c r="W45" s="134">
        <f t="shared" si="5"/>
        <v>921300</v>
      </c>
      <c r="X45" s="91">
        <v>756</v>
      </c>
      <c r="Y45" s="92">
        <v>501</v>
      </c>
      <c r="Z45" s="92">
        <v>133</v>
      </c>
      <c r="AA45" s="92">
        <v>7</v>
      </c>
      <c r="AB45" s="117">
        <f t="shared" si="6"/>
        <v>1397</v>
      </c>
      <c r="AC45" s="134">
        <f t="shared" si="7"/>
        <v>917700</v>
      </c>
      <c r="AD45" s="91">
        <v>756</v>
      </c>
      <c r="AE45" s="92">
        <v>500</v>
      </c>
      <c r="AF45" s="92">
        <v>133</v>
      </c>
      <c r="AG45" s="92">
        <v>7</v>
      </c>
      <c r="AH45" s="113">
        <f t="shared" si="8"/>
        <v>1396</v>
      </c>
      <c r="AI45" s="125">
        <f t="shared" si="9"/>
        <v>917000</v>
      </c>
      <c r="AJ45" s="57">
        <f t="shared" si="10"/>
        <v>4613000</v>
      </c>
      <c r="AK45" s="57">
        <f t="shared" si="11"/>
        <v>2751000</v>
      </c>
      <c r="AL45" s="57">
        <f t="shared" si="12"/>
        <v>88800</v>
      </c>
    </row>
    <row r="46" spans="1:38" ht="19.5" customHeight="1">
      <c r="A46" s="11">
        <v>39</v>
      </c>
      <c r="B46" s="22" t="s">
        <v>9</v>
      </c>
      <c r="C46" s="5" t="s">
        <v>41</v>
      </c>
      <c r="D46" s="65">
        <v>4557200</v>
      </c>
      <c r="E46" s="123">
        <v>129200</v>
      </c>
      <c r="F46" s="37">
        <v>487</v>
      </c>
      <c r="G46" s="37">
        <v>290</v>
      </c>
      <c r="H46" s="37">
        <v>64</v>
      </c>
      <c r="I46" s="49">
        <v>4</v>
      </c>
      <c r="J46" s="58">
        <f t="shared" si="0"/>
        <v>845</v>
      </c>
      <c r="K46" s="65">
        <f t="shared" si="1"/>
        <v>550400</v>
      </c>
      <c r="L46" s="37">
        <v>487</v>
      </c>
      <c r="M46" s="37">
        <v>290</v>
      </c>
      <c r="N46" s="37">
        <v>64</v>
      </c>
      <c r="O46" s="49">
        <v>4</v>
      </c>
      <c r="P46" s="58">
        <f t="shared" si="2"/>
        <v>845</v>
      </c>
      <c r="Q46" s="65">
        <f t="shared" si="3"/>
        <v>550400</v>
      </c>
      <c r="R46" s="36">
        <v>487</v>
      </c>
      <c r="S46" s="72">
        <v>289</v>
      </c>
      <c r="T46" s="72">
        <v>64</v>
      </c>
      <c r="U46" s="72">
        <v>3</v>
      </c>
      <c r="V46" s="111">
        <f t="shared" si="4"/>
        <v>843</v>
      </c>
      <c r="W46" s="65">
        <f t="shared" si="5"/>
        <v>548700</v>
      </c>
      <c r="X46" s="36">
        <v>487</v>
      </c>
      <c r="Y46" s="72">
        <v>288</v>
      </c>
      <c r="Z46" s="72">
        <v>63</v>
      </c>
      <c r="AA46" s="72">
        <v>3</v>
      </c>
      <c r="AB46" s="111">
        <f t="shared" si="6"/>
        <v>841</v>
      </c>
      <c r="AC46" s="65">
        <f t="shared" si="7"/>
        <v>547200</v>
      </c>
      <c r="AD46" s="36">
        <v>486</v>
      </c>
      <c r="AE46" s="72">
        <v>285</v>
      </c>
      <c r="AF46" s="72">
        <v>63</v>
      </c>
      <c r="AG46" s="72">
        <v>3</v>
      </c>
      <c r="AH46" s="111">
        <f t="shared" si="8"/>
        <v>837</v>
      </c>
      <c r="AI46" s="65">
        <f t="shared" si="9"/>
        <v>544500</v>
      </c>
      <c r="AJ46" s="58">
        <f t="shared" si="10"/>
        <v>2741200</v>
      </c>
      <c r="AK46" s="58">
        <f t="shared" si="11"/>
        <v>1633500</v>
      </c>
      <c r="AL46" s="58">
        <f t="shared" si="12"/>
        <v>53300</v>
      </c>
    </row>
    <row r="47" spans="1:38" ht="19.5" customHeight="1">
      <c r="A47" s="12">
        <v>40</v>
      </c>
      <c r="B47" s="23" t="s">
        <v>9</v>
      </c>
      <c r="C47" s="13" t="s">
        <v>42</v>
      </c>
      <c r="D47" s="65">
        <v>2419900</v>
      </c>
      <c r="E47" s="55">
        <v>0</v>
      </c>
      <c r="F47" s="39">
        <v>285</v>
      </c>
      <c r="G47" s="39">
        <v>147</v>
      </c>
      <c r="H47" s="39">
        <v>28</v>
      </c>
      <c r="I47" s="50">
        <v>5</v>
      </c>
      <c r="J47" s="56">
        <f t="shared" si="0"/>
        <v>465</v>
      </c>
      <c r="K47" s="124">
        <f t="shared" si="1"/>
        <v>301300</v>
      </c>
      <c r="L47" s="39">
        <v>285</v>
      </c>
      <c r="M47" s="39">
        <v>147</v>
      </c>
      <c r="N47" s="39">
        <v>28</v>
      </c>
      <c r="O47" s="50">
        <v>4</v>
      </c>
      <c r="P47" s="56">
        <f t="shared" si="2"/>
        <v>464</v>
      </c>
      <c r="Q47" s="124">
        <f t="shared" si="3"/>
        <v>300300</v>
      </c>
      <c r="R47" s="38">
        <v>285</v>
      </c>
      <c r="S47" s="73">
        <v>147</v>
      </c>
      <c r="T47" s="73">
        <v>28</v>
      </c>
      <c r="U47" s="73">
        <v>4</v>
      </c>
      <c r="V47" s="112">
        <f t="shared" si="4"/>
        <v>464</v>
      </c>
      <c r="W47" s="124">
        <f t="shared" si="5"/>
        <v>300300</v>
      </c>
      <c r="X47" s="38">
        <v>285</v>
      </c>
      <c r="Y47" s="73">
        <v>145</v>
      </c>
      <c r="Z47" s="73">
        <v>28</v>
      </c>
      <c r="AA47" s="73">
        <v>4</v>
      </c>
      <c r="AB47" s="112">
        <f t="shared" si="6"/>
        <v>462</v>
      </c>
      <c r="AC47" s="124">
        <f t="shared" si="7"/>
        <v>298900</v>
      </c>
      <c r="AD47" s="38">
        <v>285</v>
      </c>
      <c r="AE47" s="73">
        <v>145</v>
      </c>
      <c r="AF47" s="73">
        <v>28</v>
      </c>
      <c r="AG47" s="73">
        <v>4</v>
      </c>
      <c r="AH47" s="112">
        <f t="shared" si="8"/>
        <v>462</v>
      </c>
      <c r="AI47" s="124">
        <f t="shared" si="9"/>
        <v>298900</v>
      </c>
      <c r="AJ47" s="56">
        <f t="shared" si="10"/>
        <v>1499700</v>
      </c>
      <c r="AK47" s="56">
        <f t="shared" si="11"/>
        <v>896700</v>
      </c>
      <c r="AL47" s="56">
        <f t="shared" si="12"/>
        <v>23500</v>
      </c>
    </row>
    <row r="48" spans="1:38" ht="19.5" customHeight="1">
      <c r="A48" s="6">
        <v>41</v>
      </c>
      <c r="B48" s="23" t="s">
        <v>9</v>
      </c>
      <c r="C48" s="13" t="s">
        <v>43</v>
      </c>
      <c r="D48" s="65">
        <v>1337500</v>
      </c>
      <c r="E48" s="55">
        <v>24700</v>
      </c>
      <c r="F48" s="39">
        <v>142</v>
      </c>
      <c r="G48" s="39">
        <v>81</v>
      </c>
      <c r="H48" s="39">
        <v>23</v>
      </c>
      <c r="I48" s="50">
        <v>3</v>
      </c>
      <c r="J48" s="56">
        <f t="shared" si="0"/>
        <v>249</v>
      </c>
      <c r="K48" s="124">
        <f t="shared" si="1"/>
        <v>163300</v>
      </c>
      <c r="L48" s="39">
        <v>141</v>
      </c>
      <c r="M48" s="39">
        <v>80</v>
      </c>
      <c r="N48" s="39">
        <v>23</v>
      </c>
      <c r="O48" s="50">
        <v>3</v>
      </c>
      <c r="P48" s="56">
        <f t="shared" si="2"/>
        <v>247</v>
      </c>
      <c r="Q48" s="124">
        <f t="shared" si="3"/>
        <v>162000</v>
      </c>
      <c r="R48" s="38">
        <v>140</v>
      </c>
      <c r="S48" s="73">
        <v>80</v>
      </c>
      <c r="T48" s="73">
        <v>22</v>
      </c>
      <c r="U48" s="73">
        <v>3</v>
      </c>
      <c r="V48" s="112">
        <f t="shared" si="4"/>
        <v>245</v>
      </c>
      <c r="W48" s="124">
        <f t="shared" si="5"/>
        <v>160600</v>
      </c>
      <c r="X48" s="38">
        <v>140</v>
      </c>
      <c r="Y48" s="73">
        <v>79</v>
      </c>
      <c r="Z48" s="73">
        <v>22</v>
      </c>
      <c r="AA48" s="73">
        <v>3</v>
      </c>
      <c r="AB48" s="112">
        <f t="shared" si="6"/>
        <v>244</v>
      </c>
      <c r="AC48" s="124">
        <f t="shared" si="7"/>
        <v>159900</v>
      </c>
      <c r="AD48" s="38">
        <v>140</v>
      </c>
      <c r="AE48" s="73">
        <v>79</v>
      </c>
      <c r="AF48" s="73">
        <v>22</v>
      </c>
      <c r="AG48" s="73">
        <v>3</v>
      </c>
      <c r="AH48" s="112">
        <f t="shared" si="8"/>
        <v>244</v>
      </c>
      <c r="AI48" s="124">
        <f t="shared" si="9"/>
        <v>159900</v>
      </c>
      <c r="AJ48" s="56">
        <f t="shared" si="10"/>
        <v>805700</v>
      </c>
      <c r="AK48" s="56">
        <f t="shared" si="11"/>
        <v>479700</v>
      </c>
      <c r="AL48" s="56">
        <f t="shared" si="12"/>
        <v>27400</v>
      </c>
    </row>
    <row r="49" spans="1:38" ht="19.5" customHeight="1">
      <c r="A49" s="12">
        <v>42</v>
      </c>
      <c r="B49" s="23" t="s">
        <v>9</v>
      </c>
      <c r="C49" s="13" t="s">
        <v>44</v>
      </c>
      <c r="D49" s="65">
        <v>4975800</v>
      </c>
      <c r="E49" s="55">
        <v>1357400</v>
      </c>
      <c r="F49" s="39">
        <v>414</v>
      </c>
      <c r="G49" s="39">
        <v>233</v>
      </c>
      <c r="H49" s="39">
        <v>48</v>
      </c>
      <c r="I49" s="50">
        <v>1</v>
      </c>
      <c r="J49" s="56">
        <f t="shared" si="0"/>
        <v>696</v>
      </c>
      <c r="K49" s="124">
        <f t="shared" si="1"/>
        <v>450900</v>
      </c>
      <c r="L49" s="39">
        <v>413</v>
      </c>
      <c r="M49" s="39">
        <v>233</v>
      </c>
      <c r="N49" s="39">
        <v>48</v>
      </c>
      <c r="O49" s="50">
        <v>1</v>
      </c>
      <c r="P49" s="56">
        <f t="shared" si="2"/>
        <v>695</v>
      </c>
      <c r="Q49" s="124">
        <f t="shared" si="3"/>
        <v>450300</v>
      </c>
      <c r="R49" s="38">
        <v>412</v>
      </c>
      <c r="S49" s="73">
        <v>232</v>
      </c>
      <c r="T49" s="73">
        <v>48</v>
      </c>
      <c r="U49" s="73">
        <v>1</v>
      </c>
      <c r="V49" s="112">
        <f t="shared" si="4"/>
        <v>693</v>
      </c>
      <c r="W49" s="124">
        <f t="shared" si="5"/>
        <v>449000</v>
      </c>
      <c r="X49" s="38">
        <v>412</v>
      </c>
      <c r="Y49" s="73">
        <v>231</v>
      </c>
      <c r="Z49" s="73">
        <v>48</v>
      </c>
      <c r="AA49" s="73">
        <v>1</v>
      </c>
      <c r="AB49" s="112">
        <f t="shared" si="6"/>
        <v>692</v>
      </c>
      <c r="AC49" s="124">
        <f t="shared" si="7"/>
        <v>448300</v>
      </c>
      <c r="AD49" s="38">
        <v>411</v>
      </c>
      <c r="AE49" s="73">
        <v>231</v>
      </c>
      <c r="AF49" s="73">
        <v>47</v>
      </c>
      <c r="AG49" s="73">
        <v>1</v>
      </c>
      <c r="AH49" s="112">
        <f t="shared" si="8"/>
        <v>690</v>
      </c>
      <c r="AI49" s="124">
        <f t="shared" si="9"/>
        <v>446900</v>
      </c>
      <c r="AJ49" s="56">
        <f t="shared" si="10"/>
        <v>2245400</v>
      </c>
      <c r="AK49" s="56">
        <f t="shared" si="11"/>
        <v>1340700</v>
      </c>
      <c r="AL49" s="56">
        <f t="shared" si="12"/>
        <v>32300</v>
      </c>
    </row>
    <row r="50" spans="1:38" ht="19.5" customHeight="1">
      <c r="A50" s="6">
        <v>43</v>
      </c>
      <c r="B50" s="23" t="s">
        <v>9</v>
      </c>
      <c r="C50" s="13" t="s">
        <v>45</v>
      </c>
      <c r="D50" s="65">
        <v>2209800</v>
      </c>
      <c r="E50" s="55">
        <v>59400</v>
      </c>
      <c r="F50" s="39">
        <v>246</v>
      </c>
      <c r="G50" s="39">
        <v>134</v>
      </c>
      <c r="H50" s="39">
        <v>33</v>
      </c>
      <c r="I50" s="50">
        <v>1</v>
      </c>
      <c r="J50" s="56">
        <f t="shared" si="0"/>
        <v>414</v>
      </c>
      <c r="K50" s="124">
        <f t="shared" si="1"/>
        <v>268800</v>
      </c>
      <c r="L50" s="39">
        <v>246</v>
      </c>
      <c r="M50" s="39">
        <v>133</v>
      </c>
      <c r="N50" s="39">
        <v>33</v>
      </c>
      <c r="O50" s="50">
        <v>1</v>
      </c>
      <c r="P50" s="56">
        <f t="shared" si="2"/>
        <v>413</v>
      </c>
      <c r="Q50" s="124">
        <f t="shared" si="3"/>
        <v>268100</v>
      </c>
      <c r="R50" s="38">
        <v>246</v>
      </c>
      <c r="S50" s="73">
        <v>129</v>
      </c>
      <c r="T50" s="73">
        <v>33</v>
      </c>
      <c r="U50" s="73">
        <v>1</v>
      </c>
      <c r="V50" s="112">
        <f t="shared" si="4"/>
        <v>409</v>
      </c>
      <c r="W50" s="124">
        <f t="shared" si="5"/>
        <v>265300</v>
      </c>
      <c r="X50" s="38">
        <v>246</v>
      </c>
      <c r="Y50" s="73">
        <v>128</v>
      </c>
      <c r="Z50" s="73">
        <v>33</v>
      </c>
      <c r="AA50" s="73">
        <v>1</v>
      </c>
      <c r="AB50" s="112">
        <f t="shared" si="6"/>
        <v>408</v>
      </c>
      <c r="AC50" s="124">
        <f t="shared" si="7"/>
        <v>264600</v>
      </c>
      <c r="AD50" s="38">
        <v>246</v>
      </c>
      <c r="AE50" s="73">
        <v>128</v>
      </c>
      <c r="AF50" s="73">
        <v>32</v>
      </c>
      <c r="AG50" s="73">
        <v>1</v>
      </c>
      <c r="AH50" s="112">
        <f>SUM(AD50:AG50)</f>
        <v>407</v>
      </c>
      <c r="AI50" s="124">
        <f>SUM(AD50*600)+(AE50*700)+(AF50*800)+(AG50*1000)</f>
        <v>263800</v>
      </c>
      <c r="AJ50" s="56">
        <f t="shared" si="10"/>
        <v>1330600</v>
      </c>
      <c r="AK50" s="56">
        <f t="shared" si="11"/>
        <v>791400</v>
      </c>
      <c r="AL50" s="56">
        <f t="shared" si="12"/>
        <v>28400</v>
      </c>
    </row>
    <row r="51" spans="1:38" ht="19.5" customHeight="1">
      <c r="A51" s="12">
        <v>44</v>
      </c>
      <c r="B51" s="23" t="s">
        <v>9</v>
      </c>
      <c r="C51" s="13" t="s">
        <v>46</v>
      </c>
      <c r="D51" s="65">
        <v>2030000</v>
      </c>
      <c r="E51" s="135">
        <v>80400</v>
      </c>
      <c r="F51" s="39">
        <v>240</v>
      </c>
      <c r="G51" s="39">
        <v>109</v>
      </c>
      <c r="H51" s="39">
        <v>28</v>
      </c>
      <c r="I51" s="50">
        <v>1</v>
      </c>
      <c r="J51" s="56">
        <f t="shared" si="0"/>
        <v>378</v>
      </c>
      <c r="K51" s="124">
        <f t="shared" si="1"/>
        <v>243700</v>
      </c>
      <c r="L51" s="39">
        <v>239</v>
      </c>
      <c r="M51" s="39">
        <v>107</v>
      </c>
      <c r="N51" s="39">
        <v>28</v>
      </c>
      <c r="O51" s="50">
        <v>1</v>
      </c>
      <c r="P51" s="56">
        <f t="shared" si="2"/>
        <v>375</v>
      </c>
      <c r="Q51" s="124">
        <f t="shared" si="3"/>
        <v>241700</v>
      </c>
      <c r="R51" s="38">
        <v>239</v>
      </c>
      <c r="S51" s="73">
        <v>107</v>
      </c>
      <c r="T51" s="73">
        <v>27</v>
      </c>
      <c r="U51" s="73">
        <v>1</v>
      </c>
      <c r="V51" s="112">
        <f t="shared" si="4"/>
        <v>374</v>
      </c>
      <c r="W51" s="124">
        <f t="shared" si="5"/>
        <v>240900</v>
      </c>
      <c r="X51" s="38">
        <v>237</v>
      </c>
      <c r="Y51" s="73">
        <v>107</v>
      </c>
      <c r="Z51" s="73">
        <v>27</v>
      </c>
      <c r="AA51" s="73">
        <v>1</v>
      </c>
      <c r="AB51" s="112">
        <f t="shared" si="6"/>
        <v>372</v>
      </c>
      <c r="AC51" s="124">
        <f t="shared" si="7"/>
        <v>239700</v>
      </c>
      <c r="AD51" s="38">
        <v>237</v>
      </c>
      <c r="AE51" s="73">
        <v>107</v>
      </c>
      <c r="AF51" s="73">
        <v>26</v>
      </c>
      <c r="AG51" s="73">
        <v>1</v>
      </c>
      <c r="AH51" s="112">
        <f t="shared" si="8"/>
        <v>371</v>
      </c>
      <c r="AI51" s="124">
        <f t="shared" si="9"/>
        <v>238900</v>
      </c>
      <c r="AJ51" s="56">
        <f t="shared" si="10"/>
        <v>1204900</v>
      </c>
      <c r="AK51" s="56">
        <f t="shared" si="11"/>
        <v>716700</v>
      </c>
      <c r="AL51" s="56">
        <f t="shared" si="12"/>
        <v>28000</v>
      </c>
    </row>
    <row r="52" spans="1:38" ht="19.5" customHeight="1">
      <c r="A52" s="6">
        <v>45</v>
      </c>
      <c r="B52" s="23" t="s">
        <v>9</v>
      </c>
      <c r="C52" s="13" t="s">
        <v>47</v>
      </c>
      <c r="D52" s="65">
        <v>1161800</v>
      </c>
      <c r="E52" s="55">
        <v>48200</v>
      </c>
      <c r="F52" s="39">
        <v>121</v>
      </c>
      <c r="G52" s="39">
        <v>74</v>
      </c>
      <c r="H52" s="39">
        <v>16</v>
      </c>
      <c r="I52" s="50">
        <v>2</v>
      </c>
      <c r="J52" s="56">
        <f t="shared" si="0"/>
        <v>213</v>
      </c>
      <c r="K52" s="124">
        <f t="shared" si="1"/>
        <v>139200</v>
      </c>
      <c r="L52" s="39">
        <v>121</v>
      </c>
      <c r="M52" s="39">
        <v>73</v>
      </c>
      <c r="N52" s="39">
        <v>16</v>
      </c>
      <c r="O52" s="50">
        <v>2</v>
      </c>
      <c r="P52" s="56">
        <f t="shared" si="2"/>
        <v>212</v>
      </c>
      <c r="Q52" s="124">
        <f t="shared" si="3"/>
        <v>138500</v>
      </c>
      <c r="R52" s="38">
        <v>120</v>
      </c>
      <c r="S52" s="73">
        <v>73</v>
      </c>
      <c r="T52" s="73">
        <v>16</v>
      </c>
      <c r="U52" s="73">
        <v>2</v>
      </c>
      <c r="V52" s="112">
        <f t="shared" si="4"/>
        <v>211</v>
      </c>
      <c r="W52" s="124">
        <f t="shared" si="5"/>
        <v>137900</v>
      </c>
      <c r="X52" s="38">
        <v>120</v>
      </c>
      <c r="Y52" s="73">
        <v>72</v>
      </c>
      <c r="Z52" s="73">
        <v>16</v>
      </c>
      <c r="AA52" s="73">
        <v>2</v>
      </c>
      <c r="AB52" s="112">
        <f t="shared" si="6"/>
        <v>210</v>
      </c>
      <c r="AC52" s="124">
        <f t="shared" si="7"/>
        <v>137200</v>
      </c>
      <c r="AD52" s="38">
        <v>120</v>
      </c>
      <c r="AE52" s="73">
        <v>72</v>
      </c>
      <c r="AF52" s="73">
        <v>16</v>
      </c>
      <c r="AG52" s="73">
        <v>2</v>
      </c>
      <c r="AH52" s="112">
        <f t="shared" si="8"/>
        <v>210</v>
      </c>
      <c r="AI52" s="124">
        <f t="shared" si="9"/>
        <v>137200</v>
      </c>
      <c r="AJ52" s="56">
        <f t="shared" si="10"/>
        <v>690000</v>
      </c>
      <c r="AK52" s="56">
        <f t="shared" si="11"/>
        <v>411600</v>
      </c>
      <c r="AL52" s="56">
        <f t="shared" si="12"/>
        <v>12000</v>
      </c>
    </row>
    <row r="53" spans="1:38" ht="19.5" customHeight="1">
      <c r="A53" s="8">
        <v>46</v>
      </c>
      <c r="B53" s="8" t="s">
        <v>9</v>
      </c>
      <c r="C53" s="14" t="s">
        <v>48</v>
      </c>
      <c r="D53" s="125">
        <v>1416200</v>
      </c>
      <c r="E53" s="126">
        <v>15400</v>
      </c>
      <c r="F53" s="41">
        <v>168</v>
      </c>
      <c r="G53" s="41">
        <v>73</v>
      </c>
      <c r="H53" s="41">
        <v>24</v>
      </c>
      <c r="I53" s="51">
        <v>3</v>
      </c>
      <c r="J53" s="57">
        <f t="shared" si="0"/>
        <v>268</v>
      </c>
      <c r="K53" s="125">
        <f t="shared" si="1"/>
        <v>174100</v>
      </c>
      <c r="L53" s="41">
        <v>168</v>
      </c>
      <c r="M53" s="41">
        <v>72</v>
      </c>
      <c r="N53" s="41">
        <v>24</v>
      </c>
      <c r="O53" s="51">
        <v>3</v>
      </c>
      <c r="P53" s="57">
        <f t="shared" si="2"/>
        <v>267</v>
      </c>
      <c r="Q53" s="125">
        <f t="shared" si="3"/>
        <v>173400</v>
      </c>
      <c r="R53" s="40">
        <v>168</v>
      </c>
      <c r="S53" s="74">
        <v>71</v>
      </c>
      <c r="T53" s="74">
        <v>24</v>
      </c>
      <c r="U53" s="74">
        <v>3</v>
      </c>
      <c r="V53" s="113">
        <f t="shared" si="4"/>
        <v>266</v>
      </c>
      <c r="W53" s="125">
        <f t="shared" si="5"/>
        <v>172700</v>
      </c>
      <c r="X53" s="40">
        <v>168</v>
      </c>
      <c r="Y53" s="74">
        <v>71</v>
      </c>
      <c r="Z53" s="74">
        <v>24</v>
      </c>
      <c r="AA53" s="74">
        <v>3</v>
      </c>
      <c r="AB53" s="113">
        <f t="shared" si="6"/>
        <v>266</v>
      </c>
      <c r="AC53" s="125">
        <f t="shared" si="7"/>
        <v>172700</v>
      </c>
      <c r="AD53" s="40">
        <v>168</v>
      </c>
      <c r="AE53" s="74">
        <v>71</v>
      </c>
      <c r="AF53" s="74">
        <v>24</v>
      </c>
      <c r="AG53" s="74">
        <v>3</v>
      </c>
      <c r="AH53" s="113">
        <f t="shared" si="8"/>
        <v>266</v>
      </c>
      <c r="AI53" s="125">
        <f t="shared" si="9"/>
        <v>172700</v>
      </c>
      <c r="AJ53" s="57">
        <f t="shared" si="10"/>
        <v>865600</v>
      </c>
      <c r="AK53" s="57">
        <f t="shared" si="11"/>
        <v>518100</v>
      </c>
      <c r="AL53" s="57">
        <f t="shared" si="12"/>
        <v>17100</v>
      </c>
    </row>
    <row r="54" spans="1:38" ht="19.5" customHeight="1">
      <c r="A54" s="11">
        <v>47</v>
      </c>
      <c r="B54" s="22" t="s">
        <v>10</v>
      </c>
      <c r="C54" s="5" t="s">
        <v>54</v>
      </c>
      <c r="D54" s="65">
        <v>3286500</v>
      </c>
      <c r="E54" s="123">
        <v>71300</v>
      </c>
      <c r="F54" s="37">
        <v>340</v>
      </c>
      <c r="G54" s="37">
        <v>196</v>
      </c>
      <c r="H54" s="37">
        <v>60</v>
      </c>
      <c r="I54" s="49">
        <v>10</v>
      </c>
      <c r="J54" s="58">
        <f t="shared" si="0"/>
        <v>606</v>
      </c>
      <c r="K54" s="65">
        <f t="shared" si="1"/>
        <v>399200</v>
      </c>
      <c r="L54" s="37">
        <v>340</v>
      </c>
      <c r="M54" s="37">
        <v>194</v>
      </c>
      <c r="N54" s="37">
        <v>57</v>
      </c>
      <c r="O54" s="49">
        <v>10</v>
      </c>
      <c r="P54" s="58">
        <f t="shared" si="2"/>
        <v>601</v>
      </c>
      <c r="Q54" s="65">
        <f t="shared" si="3"/>
        <v>395400</v>
      </c>
      <c r="R54" s="36">
        <v>338</v>
      </c>
      <c r="S54" s="72">
        <v>192</v>
      </c>
      <c r="T54" s="72">
        <v>54</v>
      </c>
      <c r="U54" s="72">
        <v>10</v>
      </c>
      <c r="V54" s="111">
        <f t="shared" si="4"/>
        <v>594</v>
      </c>
      <c r="W54" s="65">
        <f t="shared" si="5"/>
        <v>390400</v>
      </c>
      <c r="X54" s="36">
        <v>338</v>
      </c>
      <c r="Y54" s="72">
        <v>192</v>
      </c>
      <c r="Z54" s="72">
        <v>54</v>
      </c>
      <c r="AA54" s="72">
        <v>10</v>
      </c>
      <c r="AB54" s="111">
        <f t="shared" si="6"/>
        <v>594</v>
      </c>
      <c r="AC54" s="65">
        <f t="shared" si="7"/>
        <v>390400</v>
      </c>
      <c r="AD54" s="36">
        <v>338</v>
      </c>
      <c r="AE54" s="72">
        <v>192</v>
      </c>
      <c r="AF54" s="72">
        <v>54</v>
      </c>
      <c r="AG54" s="72">
        <v>10</v>
      </c>
      <c r="AH54" s="111">
        <f t="shared" si="8"/>
        <v>594</v>
      </c>
      <c r="AI54" s="65">
        <f t="shared" si="9"/>
        <v>390400</v>
      </c>
      <c r="AJ54" s="58">
        <f t="shared" si="10"/>
        <v>1965800</v>
      </c>
      <c r="AK54" s="58">
        <f t="shared" si="11"/>
        <v>1171200</v>
      </c>
      <c r="AL54" s="58">
        <f t="shared" si="12"/>
        <v>78200</v>
      </c>
    </row>
    <row r="55" spans="1:38" ht="19.5" customHeight="1">
      <c r="A55" s="12">
        <v>48</v>
      </c>
      <c r="B55" s="23" t="s">
        <v>10</v>
      </c>
      <c r="C55" s="13" t="s">
        <v>55</v>
      </c>
      <c r="D55" s="65">
        <v>5179700</v>
      </c>
      <c r="E55" s="55">
        <v>189300</v>
      </c>
      <c r="F55" s="39">
        <v>518</v>
      </c>
      <c r="G55" s="39">
        <v>324</v>
      </c>
      <c r="H55" s="39">
        <v>92</v>
      </c>
      <c r="I55" s="50">
        <v>12</v>
      </c>
      <c r="J55" s="56">
        <f t="shared" si="0"/>
        <v>946</v>
      </c>
      <c r="K55" s="124">
        <f t="shared" si="1"/>
        <v>623200</v>
      </c>
      <c r="L55" s="39">
        <v>516</v>
      </c>
      <c r="M55" s="39">
        <v>320</v>
      </c>
      <c r="N55" s="39">
        <v>92</v>
      </c>
      <c r="O55" s="50">
        <v>12</v>
      </c>
      <c r="P55" s="56">
        <f t="shared" si="2"/>
        <v>940</v>
      </c>
      <c r="Q55" s="124">
        <f t="shared" si="3"/>
        <v>619200</v>
      </c>
      <c r="R55" s="38">
        <v>516</v>
      </c>
      <c r="S55" s="73">
        <v>318</v>
      </c>
      <c r="T55" s="73">
        <v>89</v>
      </c>
      <c r="U55" s="73">
        <v>12</v>
      </c>
      <c r="V55" s="112">
        <f t="shared" si="4"/>
        <v>935</v>
      </c>
      <c r="W55" s="124">
        <f t="shared" si="5"/>
        <v>615400</v>
      </c>
      <c r="X55" s="38">
        <v>513</v>
      </c>
      <c r="Y55" s="73">
        <v>318</v>
      </c>
      <c r="Z55" s="73">
        <v>87</v>
      </c>
      <c r="AA55" s="73">
        <v>12</v>
      </c>
      <c r="AB55" s="112">
        <f t="shared" si="6"/>
        <v>930</v>
      </c>
      <c r="AC55" s="124">
        <f t="shared" si="7"/>
        <v>612000</v>
      </c>
      <c r="AD55" s="38">
        <v>512</v>
      </c>
      <c r="AE55" s="73">
        <v>318</v>
      </c>
      <c r="AF55" s="73">
        <v>84</v>
      </c>
      <c r="AG55" s="73">
        <v>12</v>
      </c>
      <c r="AH55" s="112">
        <f t="shared" si="8"/>
        <v>926</v>
      </c>
      <c r="AI55" s="124">
        <f t="shared" si="9"/>
        <v>609000</v>
      </c>
      <c r="AJ55" s="56">
        <f t="shared" si="10"/>
        <v>3078800</v>
      </c>
      <c r="AK55" s="56">
        <f t="shared" si="11"/>
        <v>1827000</v>
      </c>
      <c r="AL55" s="56">
        <f t="shared" si="12"/>
        <v>84600</v>
      </c>
    </row>
    <row r="56" spans="1:38" ht="19.5" customHeight="1">
      <c r="A56" s="6">
        <v>49</v>
      </c>
      <c r="B56" s="23" t="s">
        <v>10</v>
      </c>
      <c r="C56" s="13" t="s">
        <v>56</v>
      </c>
      <c r="D56" s="65">
        <v>3649100</v>
      </c>
      <c r="E56" s="55">
        <v>121100</v>
      </c>
      <c r="F56" s="39">
        <v>319</v>
      </c>
      <c r="G56" s="39">
        <v>250</v>
      </c>
      <c r="H56" s="39">
        <v>82</v>
      </c>
      <c r="I56" s="50">
        <v>9</v>
      </c>
      <c r="J56" s="56">
        <f t="shared" si="0"/>
        <v>660</v>
      </c>
      <c r="K56" s="124">
        <f t="shared" si="1"/>
        <v>441000</v>
      </c>
      <c r="L56" s="39">
        <v>317</v>
      </c>
      <c r="M56" s="39">
        <v>250</v>
      </c>
      <c r="N56" s="39">
        <v>82</v>
      </c>
      <c r="O56" s="50">
        <v>9</v>
      </c>
      <c r="P56" s="56">
        <f t="shared" si="2"/>
        <v>658</v>
      </c>
      <c r="Q56" s="124">
        <f t="shared" si="3"/>
        <v>439800</v>
      </c>
      <c r="R56" s="38">
        <v>316</v>
      </c>
      <c r="S56" s="73">
        <v>250</v>
      </c>
      <c r="T56" s="73">
        <v>81</v>
      </c>
      <c r="U56" s="73">
        <v>9</v>
      </c>
      <c r="V56" s="112">
        <f t="shared" si="4"/>
        <v>656</v>
      </c>
      <c r="W56" s="124">
        <f t="shared" si="5"/>
        <v>438400</v>
      </c>
      <c r="X56" s="38">
        <v>314</v>
      </c>
      <c r="Y56" s="73">
        <v>249</v>
      </c>
      <c r="Z56" s="73">
        <v>81</v>
      </c>
      <c r="AA56" s="73">
        <v>9</v>
      </c>
      <c r="AB56" s="112">
        <f t="shared" si="6"/>
        <v>653</v>
      </c>
      <c r="AC56" s="124">
        <f t="shared" si="7"/>
        <v>436500</v>
      </c>
      <c r="AD56" s="38">
        <v>314</v>
      </c>
      <c r="AE56" s="73">
        <v>248</v>
      </c>
      <c r="AF56" s="73">
        <v>81</v>
      </c>
      <c r="AG56" s="73">
        <v>9</v>
      </c>
      <c r="AH56" s="112">
        <f t="shared" si="8"/>
        <v>652</v>
      </c>
      <c r="AI56" s="124">
        <f t="shared" si="9"/>
        <v>435800</v>
      </c>
      <c r="AJ56" s="56">
        <f t="shared" si="10"/>
        <v>2191500</v>
      </c>
      <c r="AK56" s="56">
        <f t="shared" si="11"/>
        <v>1307400</v>
      </c>
      <c r="AL56" s="56">
        <f t="shared" si="12"/>
        <v>29100</v>
      </c>
    </row>
    <row r="57" spans="1:38" ht="19.5" customHeight="1">
      <c r="A57" s="12">
        <v>50</v>
      </c>
      <c r="B57" s="23" t="s">
        <v>10</v>
      </c>
      <c r="C57" s="13" t="s">
        <v>57</v>
      </c>
      <c r="D57" s="65">
        <v>3589100</v>
      </c>
      <c r="E57" s="55">
        <v>441900</v>
      </c>
      <c r="F57" s="39">
        <v>309</v>
      </c>
      <c r="G57" s="39">
        <v>211</v>
      </c>
      <c r="H57" s="39">
        <v>69</v>
      </c>
      <c r="I57" s="50">
        <v>3</v>
      </c>
      <c r="J57" s="56">
        <f t="shared" si="0"/>
        <v>592</v>
      </c>
      <c r="K57" s="124">
        <f t="shared" si="1"/>
        <v>391300</v>
      </c>
      <c r="L57" s="39">
        <v>308</v>
      </c>
      <c r="M57" s="39">
        <v>210</v>
      </c>
      <c r="N57" s="39">
        <v>69</v>
      </c>
      <c r="O57" s="50">
        <v>3</v>
      </c>
      <c r="P57" s="56">
        <f t="shared" si="2"/>
        <v>590</v>
      </c>
      <c r="Q57" s="124">
        <f t="shared" si="3"/>
        <v>390000</v>
      </c>
      <c r="R57" s="38">
        <v>308</v>
      </c>
      <c r="S57" s="73">
        <v>208</v>
      </c>
      <c r="T57" s="73">
        <v>68</v>
      </c>
      <c r="U57" s="73">
        <v>3</v>
      </c>
      <c r="V57" s="112">
        <f t="shared" si="4"/>
        <v>587</v>
      </c>
      <c r="W57" s="124">
        <f t="shared" si="5"/>
        <v>387800</v>
      </c>
      <c r="X57" s="38">
        <v>308</v>
      </c>
      <c r="Y57" s="73">
        <v>205</v>
      </c>
      <c r="Z57" s="73">
        <v>66</v>
      </c>
      <c r="AA57" s="73">
        <v>3</v>
      </c>
      <c r="AB57" s="112">
        <f t="shared" si="6"/>
        <v>582</v>
      </c>
      <c r="AC57" s="124">
        <f t="shared" si="7"/>
        <v>384100</v>
      </c>
      <c r="AD57" s="38">
        <v>307</v>
      </c>
      <c r="AE57" s="73">
        <v>205</v>
      </c>
      <c r="AF57" s="73">
        <v>66</v>
      </c>
      <c r="AG57" s="73">
        <v>3</v>
      </c>
      <c r="AH57" s="112">
        <f t="shared" si="8"/>
        <v>581</v>
      </c>
      <c r="AI57" s="124">
        <f t="shared" si="9"/>
        <v>383500</v>
      </c>
      <c r="AJ57" s="56">
        <f t="shared" si="10"/>
        <v>1936700</v>
      </c>
      <c r="AK57" s="56">
        <f t="shared" si="11"/>
        <v>1150500</v>
      </c>
      <c r="AL57" s="56">
        <f t="shared" si="12"/>
        <v>60000</v>
      </c>
    </row>
    <row r="58" spans="1:38" ht="19.5" customHeight="1">
      <c r="A58" s="6">
        <v>51</v>
      </c>
      <c r="B58" s="23" t="s">
        <v>10</v>
      </c>
      <c r="C58" s="13" t="s">
        <v>58</v>
      </c>
      <c r="D58" s="65">
        <v>3381100</v>
      </c>
      <c r="E58" s="55">
        <v>33100</v>
      </c>
      <c r="F58" s="39">
        <v>300</v>
      </c>
      <c r="G58" s="39">
        <v>238</v>
      </c>
      <c r="H58" s="39">
        <v>81</v>
      </c>
      <c r="I58" s="50">
        <v>7</v>
      </c>
      <c r="J58" s="56">
        <f t="shared" si="0"/>
        <v>626</v>
      </c>
      <c r="K58" s="124">
        <f t="shared" si="1"/>
        <v>418400</v>
      </c>
      <c r="L58" s="39">
        <v>299</v>
      </c>
      <c r="M58" s="39">
        <v>235</v>
      </c>
      <c r="N58" s="39">
        <v>80</v>
      </c>
      <c r="O58" s="50">
        <v>7</v>
      </c>
      <c r="P58" s="56">
        <f t="shared" si="2"/>
        <v>621</v>
      </c>
      <c r="Q58" s="124">
        <f t="shared" si="3"/>
        <v>414900</v>
      </c>
      <c r="R58" s="38">
        <v>298</v>
      </c>
      <c r="S58" s="73">
        <v>235</v>
      </c>
      <c r="T58" s="73">
        <v>79</v>
      </c>
      <c r="U58" s="73">
        <v>7</v>
      </c>
      <c r="V58" s="112">
        <f t="shared" si="4"/>
        <v>619</v>
      </c>
      <c r="W58" s="124">
        <f t="shared" si="5"/>
        <v>413500</v>
      </c>
      <c r="X58" s="38">
        <v>298</v>
      </c>
      <c r="Y58" s="73">
        <v>234</v>
      </c>
      <c r="Z58" s="73">
        <v>79</v>
      </c>
      <c r="AA58" s="73">
        <v>7</v>
      </c>
      <c r="AB58" s="112">
        <f t="shared" si="6"/>
        <v>618</v>
      </c>
      <c r="AC58" s="124">
        <f t="shared" si="7"/>
        <v>412800</v>
      </c>
      <c r="AD58" s="38">
        <v>298</v>
      </c>
      <c r="AE58" s="73">
        <v>234</v>
      </c>
      <c r="AF58" s="73">
        <v>79</v>
      </c>
      <c r="AG58" s="73">
        <v>6</v>
      </c>
      <c r="AH58" s="112">
        <f t="shared" si="8"/>
        <v>617</v>
      </c>
      <c r="AI58" s="124">
        <f t="shared" si="9"/>
        <v>411800</v>
      </c>
      <c r="AJ58" s="56">
        <f t="shared" si="10"/>
        <v>2071400</v>
      </c>
      <c r="AK58" s="56">
        <f t="shared" si="11"/>
        <v>1235400</v>
      </c>
      <c r="AL58" s="56">
        <f t="shared" si="12"/>
        <v>41200</v>
      </c>
    </row>
    <row r="59" spans="1:38" ht="19.5" customHeight="1">
      <c r="A59" s="8">
        <v>52</v>
      </c>
      <c r="B59" s="21" t="s">
        <v>10</v>
      </c>
      <c r="C59" s="14" t="s">
        <v>59</v>
      </c>
      <c r="D59" s="125">
        <v>5135600</v>
      </c>
      <c r="E59" s="126">
        <v>66800</v>
      </c>
      <c r="F59" s="41">
        <v>499</v>
      </c>
      <c r="G59" s="41">
        <v>329</v>
      </c>
      <c r="H59" s="41">
        <v>118</v>
      </c>
      <c r="I59" s="51">
        <v>7</v>
      </c>
      <c r="J59" s="57">
        <f t="shared" si="0"/>
        <v>953</v>
      </c>
      <c r="K59" s="125">
        <f t="shared" si="1"/>
        <v>631100</v>
      </c>
      <c r="L59" s="41">
        <v>499</v>
      </c>
      <c r="M59" s="41">
        <v>329</v>
      </c>
      <c r="N59" s="41">
        <v>116</v>
      </c>
      <c r="O59" s="51">
        <v>7</v>
      </c>
      <c r="P59" s="57">
        <f t="shared" si="2"/>
        <v>951</v>
      </c>
      <c r="Q59" s="125">
        <f t="shared" si="3"/>
        <v>629500</v>
      </c>
      <c r="R59" s="40">
        <v>498</v>
      </c>
      <c r="S59" s="74">
        <v>327</v>
      </c>
      <c r="T59" s="74">
        <v>116</v>
      </c>
      <c r="U59" s="74">
        <v>7</v>
      </c>
      <c r="V59" s="113">
        <f t="shared" si="4"/>
        <v>948</v>
      </c>
      <c r="W59" s="125">
        <f t="shared" si="5"/>
        <v>627500</v>
      </c>
      <c r="X59" s="40">
        <v>498</v>
      </c>
      <c r="Y59" s="74">
        <v>325</v>
      </c>
      <c r="Z59" s="74">
        <v>116</v>
      </c>
      <c r="AA59" s="74">
        <v>7</v>
      </c>
      <c r="AB59" s="113">
        <f t="shared" si="6"/>
        <v>946</v>
      </c>
      <c r="AC59" s="125">
        <f t="shared" si="7"/>
        <v>626100</v>
      </c>
      <c r="AD59" s="40">
        <v>498</v>
      </c>
      <c r="AE59" s="74">
        <v>325</v>
      </c>
      <c r="AF59" s="74">
        <v>115</v>
      </c>
      <c r="AG59" s="74">
        <v>7</v>
      </c>
      <c r="AH59" s="113">
        <f t="shared" si="8"/>
        <v>945</v>
      </c>
      <c r="AI59" s="125">
        <f t="shared" si="9"/>
        <v>625300</v>
      </c>
      <c r="AJ59" s="57">
        <f t="shared" si="10"/>
        <v>3139500</v>
      </c>
      <c r="AK59" s="57">
        <f t="shared" si="11"/>
        <v>1875900</v>
      </c>
      <c r="AL59" s="57">
        <f t="shared" si="12"/>
        <v>53400</v>
      </c>
    </row>
    <row r="60" spans="1:38" ht="19.5" customHeight="1">
      <c r="A60" s="11">
        <v>53</v>
      </c>
      <c r="B60" s="22" t="s">
        <v>8</v>
      </c>
      <c r="C60" s="5" t="s">
        <v>61</v>
      </c>
      <c r="D60" s="65">
        <v>4481000</v>
      </c>
      <c r="E60" s="123">
        <v>177800</v>
      </c>
      <c r="F60" s="37">
        <v>493</v>
      </c>
      <c r="G60" s="37">
        <v>241</v>
      </c>
      <c r="H60" s="37">
        <v>83</v>
      </c>
      <c r="I60" s="49">
        <v>7</v>
      </c>
      <c r="J60" s="58">
        <f t="shared" si="0"/>
        <v>824</v>
      </c>
      <c r="K60" s="65">
        <f t="shared" si="1"/>
        <v>537900</v>
      </c>
      <c r="L60" s="37">
        <v>491</v>
      </c>
      <c r="M60" s="37">
        <v>241</v>
      </c>
      <c r="N60" s="37">
        <v>83</v>
      </c>
      <c r="O60" s="49">
        <v>7</v>
      </c>
      <c r="P60" s="58">
        <f t="shared" si="2"/>
        <v>822</v>
      </c>
      <c r="Q60" s="65">
        <f t="shared" si="3"/>
        <v>536700</v>
      </c>
      <c r="R60" s="36">
        <v>490</v>
      </c>
      <c r="S60" s="72">
        <v>241</v>
      </c>
      <c r="T60" s="72">
        <v>82</v>
      </c>
      <c r="U60" s="72">
        <v>7</v>
      </c>
      <c r="V60" s="111">
        <f>SUM(R60:U60)</f>
        <v>820</v>
      </c>
      <c r="W60" s="65">
        <f t="shared" si="5"/>
        <v>535300</v>
      </c>
      <c r="X60" s="36">
        <v>490</v>
      </c>
      <c r="Y60" s="72">
        <v>240</v>
      </c>
      <c r="Z60" s="72">
        <v>80</v>
      </c>
      <c r="AA60" s="72">
        <v>7</v>
      </c>
      <c r="AB60" s="111">
        <f t="shared" si="6"/>
        <v>817</v>
      </c>
      <c r="AC60" s="65">
        <f t="shared" si="7"/>
        <v>533000</v>
      </c>
      <c r="AD60" s="36">
        <v>490</v>
      </c>
      <c r="AE60" s="72">
        <v>240</v>
      </c>
      <c r="AF60" s="72">
        <v>80</v>
      </c>
      <c r="AG60" s="72">
        <v>7</v>
      </c>
      <c r="AH60" s="111">
        <f t="shared" si="8"/>
        <v>817</v>
      </c>
      <c r="AI60" s="65">
        <f t="shared" si="9"/>
        <v>533000</v>
      </c>
      <c r="AJ60" s="58">
        <f t="shared" si="10"/>
        <v>2675900</v>
      </c>
      <c r="AK60" s="58">
        <f t="shared" si="11"/>
        <v>1599000</v>
      </c>
      <c r="AL60" s="58">
        <f t="shared" si="12"/>
        <v>28300</v>
      </c>
    </row>
    <row r="61" spans="1:38" ht="19.5" customHeight="1">
      <c r="A61" s="12">
        <v>54</v>
      </c>
      <c r="B61" s="23" t="s">
        <v>8</v>
      </c>
      <c r="C61" s="13" t="s">
        <v>62</v>
      </c>
      <c r="D61" s="65">
        <v>4057900</v>
      </c>
      <c r="E61" s="55">
        <v>49900</v>
      </c>
      <c r="F61" s="39">
        <v>427</v>
      </c>
      <c r="G61" s="39">
        <v>252</v>
      </c>
      <c r="H61" s="39">
        <v>77</v>
      </c>
      <c r="I61" s="50">
        <v>6</v>
      </c>
      <c r="J61" s="56">
        <f t="shared" si="0"/>
        <v>762</v>
      </c>
      <c r="K61" s="124">
        <f t="shared" si="1"/>
        <v>500200</v>
      </c>
      <c r="L61" s="39">
        <v>427</v>
      </c>
      <c r="M61" s="39">
        <v>252</v>
      </c>
      <c r="N61" s="39">
        <v>77</v>
      </c>
      <c r="O61" s="50">
        <v>6</v>
      </c>
      <c r="P61" s="56">
        <f t="shared" si="2"/>
        <v>762</v>
      </c>
      <c r="Q61" s="124">
        <f t="shared" si="3"/>
        <v>500200</v>
      </c>
      <c r="R61" s="38">
        <v>424</v>
      </c>
      <c r="S61" s="73">
        <v>251</v>
      </c>
      <c r="T61" s="73">
        <v>76</v>
      </c>
      <c r="U61" s="73">
        <v>6</v>
      </c>
      <c r="V61" s="112">
        <f>SUM(R61:U61)</f>
        <v>757</v>
      </c>
      <c r="W61" s="124">
        <f t="shared" si="5"/>
        <v>496900</v>
      </c>
      <c r="X61" s="38">
        <v>424</v>
      </c>
      <c r="Y61" s="73">
        <v>251</v>
      </c>
      <c r="Z61" s="73">
        <v>74</v>
      </c>
      <c r="AA61" s="73">
        <v>6</v>
      </c>
      <c r="AB61" s="112">
        <f t="shared" si="6"/>
        <v>755</v>
      </c>
      <c r="AC61" s="124">
        <f t="shared" si="7"/>
        <v>495300</v>
      </c>
      <c r="AD61" s="38">
        <v>424</v>
      </c>
      <c r="AE61" s="73">
        <v>248</v>
      </c>
      <c r="AF61" s="73">
        <v>73</v>
      </c>
      <c r="AG61" s="73">
        <v>5</v>
      </c>
      <c r="AH61" s="112">
        <f t="shared" si="8"/>
        <v>750</v>
      </c>
      <c r="AI61" s="124">
        <f t="shared" si="9"/>
        <v>491400</v>
      </c>
      <c r="AJ61" s="56">
        <f t="shared" si="10"/>
        <v>2484000</v>
      </c>
      <c r="AK61" s="56">
        <f t="shared" si="11"/>
        <v>1474200</v>
      </c>
      <c r="AL61" s="56">
        <f t="shared" si="12"/>
        <v>49800</v>
      </c>
    </row>
    <row r="62" spans="1:38" ht="19.5" customHeight="1">
      <c r="A62" s="6">
        <v>55</v>
      </c>
      <c r="B62" s="23" t="s">
        <v>8</v>
      </c>
      <c r="C62" s="13" t="s">
        <v>63</v>
      </c>
      <c r="D62" s="65">
        <v>3341500</v>
      </c>
      <c r="E62" s="55">
        <v>0</v>
      </c>
      <c r="F62" s="39">
        <v>308</v>
      </c>
      <c r="G62" s="39">
        <v>228</v>
      </c>
      <c r="H62" s="39">
        <v>77</v>
      </c>
      <c r="I62" s="50">
        <v>10</v>
      </c>
      <c r="J62" s="56">
        <f t="shared" si="0"/>
        <v>623</v>
      </c>
      <c r="K62" s="124">
        <f t="shared" si="1"/>
        <v>416000</v>
      </c>
      <c r="L62" s="39">
        <v>307</v>
      </c>
      <c r="M62" s="39">
        <v>225</v>
      </c>
      <c r="N62" s="39">
        <v>77</v>
      </c>
      <c r="O62" s="50">
        <v>10</v>
      </c>
      <c r="P62" s="56">
        <f t="shared" si="2"/>
        <v>619</v>
      </c>
      <c r="Q62" s="124">
        <f t="shared" si="3"/>
        <v>413300</v>
      </c>
      <c r="R62" s="38">
        <v>305</v>
      </c>
      <c r="S62" s="73">
        <v>224</v>
      </c>
      <c r="T62" s="73">
        <v>76</v>
      </c>
      <c r="U62" s="73">
        <v>10</v>
      </c>
      <c r="V62" s="112">
        <f>SUM(R62:U62)</f>
        <v>615</v>
      </c>
      <c r="W62" s="124">
        <f t="shared" si="5"/>
        <v>410600</v>
      </c>
      <c r="X62" s="38">
        <v>305</v>
      </c>
      <c r="Y62" s="73">
        <v>223</v>
      </c>
      <c r="Z62" s="73">
        <v>75</v>
      </c>
      <c r="AA62" s="73">
        <v>10</v>
      </c>
      <c r="AB62" s="112">
        <f t="shared" si="6"/>
        <v>613</v>
      </c>
      <c r="AC62" s="124">
        <f t="shared" si="7"/>
        <v>409100</v>
      </c>
      <c r="AD62" s="38">
        <v>303</v>
      </c>
      <c r="AE62" s="73">
        <v>223</v>
      </c>
      <c r="AF62" s="73">
        <v>75</v>
      </c>
      <c r="AG62" s="73">
        <v>10</v>
      </c>
      <c r="AH62" s="112">
        <f t="shared" si="8"/>
        <v>611</v>
      </c>
      <c r="AI62" s="124">
        <f t="shared" si="9"/>
        <v>407900</v>
      </c>
      <c r="AJ62" s="56">
        <f t="shared" si="10"/>
        <v>2056900</v>
      </c>
      <c r="AK62" s="56">
        <f t="shared" si="11"/>
        <v>1223700</v>
      </c>
      <c r="AL62" s="56">
        <f t="shared" si="12"/>
        <v>60900</v>
      </c>
    </row>
    <row r="63" spans="1:38" ht="19.5" customHeight="1">
      <c r="A63" s="12">
        <v>56</v>
      </c>
      <c r="B63" s="23" t="s">
        <v>8</v>
      </c>
      <c r="C63" s="13" t="s">
        <v>64</v>
      </c>
      <c r="D63" s="65">
        <v>3987800</v>
      </c>
      <c r="E63" s="55">
        <v>47800</v>
      </c>
      <c r="F63" s="39">
        <v>405</v>
      </c>
      <c r="G63" s="39">
        <v>250</v>
      </c>
      <c r="H63" s="39">
        <v>86</v>
      </c>
      <c r="I63" s="50">
        <v>12</v>
      </c>
      <c r="J63" s="56">
        <f t="shared" si="0"/>
        <v>753</v>
      </c>
      <c r="K63" s="124">
        <f t="shared" si="1"/>
        <v>498800</v>
      </c>
      <c r="L63" s="39">
        <v>405</v>
      </c>
      <c r="M63" s="39">
        <v>249</v>
      </c>
      <c r="N63" s="39">
        <v>84</v>
      </c>
      <c r="O63" s="50">
        <v>12</v>
      </c>
      <c r="P63" s="56">
        <f t="shared" si="2"/>
        <v>750</v>
      </c>
      <c r="Q63" s="124">
        <f t="shared" si="3"/>
        <v>496500</v>
      </c>
      <c r="R63" s="38">
        <v>404</v>
      </c>
      <c r="S63" s="73">
        <v>248</v>
      </c>
      <c r="T63" s="73">
        <v>84</v>
      </c>
      <c r="U63" s="73">
        <v>12</v>
      </c>
      <c r="V63" s="112">
        <f t="shared" si="4"/>
        <v>748</v>
      </c>
      <c r="W63" s="124">
        <f t="shared" si="5"/>
        <v>495200</v>
      </c>
      <c r="X63" s="38">
        <v>403</v>
      </c>
      <c r="Y63" s="73">
        <v>247</v>
      </c>
      <c r="Z63" s="73">
        <v>83</v>
      </c>
      <c r="AA63" s="73">
        <v>11</v>
      </c>
      <c r="AB63" s="112">
        <f t="shared" si="6"/>
        <v>744</v>
      </c>
      <c r="AC63" s="124">
        <f t="shared" si="7"/>
        <v>492100</v>
      </c>
      <c r="AD63" s="38">
        <v>402</v>
      </c>
      <c r="AE63" s="73">
        <v>246</v>
      </c>
      <c r="AF63" s="73">
        <v>83</v>
      </c>
      <c r="AG63" s="73">
        <v>11</v>
      </c>
      <c r="AH63" s="112">
        <f t="shared" si="8"/>
        <v>742</v>
      </c>
      <c r="AI63" s="124">
        <f t="shared" si="9"/>
        <v>490800</v>
      </c>
      <c r="AJ63" s="56">
        <f t="shared" si="10"/>
        <v>2473400</v>
      </c>
      <c r="AK63" s="56">
        <f t="shared" si="11"/>
        <v>1472400</v>
      </c>
      <c r="AL63" s="141">
        <f t="shared" si="12"/>
        <v>-5800</v>
      </c>
    </row>
    <row r="64" spans="1:38" ht="19.5" customHeight="1">
      <c r="A64" s="6">
        <v>57</v>
      </c>
      <c r="B64" s="23" t="s">
        <v>8</v>
      </c>
      <c r="C64" s="13" t="s">
        <v>65</v>
      </c>
      <c r="D64" s="65">
        <v>6288800</v>
      </c>
      <c r="E64" s="55">
        <v>120000</v>
      </c>
      <c r="F64" s="39">
        <v>599</v>
      </c>
      <c r="G64" s="39">
        <v>408</v>
      </c>
      <c r="H64" s="39">
        <v>151</v>
      </c>
      <c r="I64" s="50">
        <v>9</v>
      </c>
      <c r="J64" s="56">
        <f t="shared" si="0"/>
        <v>1167</v>
      </c>
      <c r="K64" s="124">
        <f t="shared" si="1"/>
        <v>774800</v>
      </c>
      <c r="L64" s="39">
        <v>595</v>
      </c>
      <c r="M64" s="39">
        <v>407</v>
      </c>
      <c r="N64" s="39">
        <v>150</v>
      </c>
      <c r="O64" s="50">
        <v>8</v>
      </c>
      <c r="P64" s="56">
        <f t="shared" si="2"/>
        <v>1160</v>
      </c>
      <c r="Q64" s="124">
        <f t="shared" si="3"/>
        <v>769900</v>
      </c>
      <c r="R64" s="38">
        <v>595</v>
      </c>
      <c r="S64" s="73">
        <v>407</v>
      </c>
      <c r="T64" s="73">
        <v>150</v>
      </c>
      <c r="U64" s="73">
        <v>8</v>
      </c>
      <c r="V64" s="112">
        <f t="shared" si="4"/>
        <v>1160</v>
      </c>
      <c r="W64" s="124">
        <f t="shared" si="5"/>
        <v>769900</v>
      </c>
      <c r="X64" s="38">
        <v>595</v>
      </c>
      <c r="Y64" s="73">
        <v>407</v>
      </c>
      <c r="Z64" s="73">
        <v>148</v>
      </c>
      <c r="AA64" s="73">
        <v>8</v>
      </c>
      <c r="AB64" s="112">
        <f t="shared" si="6"/>
        <v>1158</v>
      </c>
      <c r="AC64" s="124">
        <f t="shared" si="7"/>
        <v>768300</v>
      </c>
      <c r="AD64" s="38">
        <v>595</v>
      </c>
      <c r="AE64" s="73">
        <v>403</v>
      </c>
      <c r="AF64" s="73">
        <v>147</v>
      </c>
      <c r="AG64" s="73">
        <v>8</v>
      </c>
      <c r="AH64" s="112">
        <f t="shared" si="8"/>
        <v>1153</v>
      </c>
      <c r="AI64" s="124">
        <f t="shared" si="9"/>
        <v>764700</v>
      </c>
      <c r="AJ64" s="56">
        <f t="shared" si="10"/>
        <v>3847600</v>
      </c>
      <c r="AK64" s="56">
        <f t="shared" si="11"/>
        <v>2294100</v>
      </c>
      <c r="AL64" s="56">
        <f t="shared" si="12"/>
        <v>27100</v>
      </c>
    </row>
    <row r="65" spans="1:38" ht="19.5" customHeight="1">
      <c r="A65" s="12">
        <v>58</v>
      </c>
      <c r="B65" s="23" t="s">
        <v>8</v>
      </c>
      <c r="C65" s="13" t="s">
        <v>66</v>
      </c>
      <c r="D65" s="65">
        <v>4089700</v>
      </c>
      <c r="E65" s="55">
        <v>85700</v>
      </c>
      <c r="F65" s="39">
        <v>417</v>
      </c>
      <c r="G65" s="39">
        <v>264</v>
      </c>
      <c r="H65" s="39">
        <v>69</v>
      </c>
      <c r="I65" s="50">
        <v>9</v>
      </c>
      <c r="J65" s="56">
        <f t="shared" si="0"/>
        <v>759</v>
      </c>
      <c r="K65" s="124">
        <f t="shared" si="1"/>
        <v>499200</v>
      </c>
      <c r="L65" s="39">
        <v>417</v>
      </c>
      <c r="M65" s="39">
        <v>263</v>
      </c>
      <c r="N65" s="39">
        <v>68</v>
      </c>
      <c r="O65" s="50">
        <v>9</v>
      </c>
      <c r="P65" s="56">
        <f t="shared" si="2"/>
        <v>757</v>
      </c>
      <c r="Q65" s="124">
        <f t="shared" si="3"/>
        <v>497700</v>
      </c>
      <c r="R65" s="38">
        <v>416</v>
      </c>
      <c r="S65" s="73">
        <v>262</v>
      </c>
      <c r="T65" s="73">
        <v>68</v>
      </c>
      <c r="U65" s="73">
        <v>9</v>
      </c>
      <c r="V65" s="112">
        <f t="shared" si="4"/>
        <v>755</v>
      </c>
      <c r="W65" s="124">
        <f t="shared" si="5"/>
        <v>496400</v>
      </c>
      <c r="X65" s="38">
        <v>415</v>
      </c>
      <c r="Y65" s="73">
        <v>261</v>
      </c>
      <c r="Z65" s="73">
        <v>68</v>
      </c>
      <c r="AA65" s="73">
        <v>9</v>
      </c>
      <c r="AB65" s="112">
        <f>SUM(X65:AA65)</f>
        <v>753</v>
      </c>
      <c r="AC65" s="124">
        <f t="shared" si="7"/>
        <v>495100</v>
      </c>
      <c r="AD65" s="38">
        <v>413</v>
      </c>
      <c r="AE65" s="73">
        <v>260</v>
      </c>
      <c r="AF65" s="73">
        <v>68</v>
      </c>
      <c r="AG65" s="73">
        <v>9</v>
      </c>
      <c r="AH65" s="112">
        <f t="shared" si="8"/>
        <v>750</v>
      </c>
      <c r="AI65" s="124">
        <f t="shared" si="9"/>
        <v>493200</v>
      </c>
      <c r="AJ65" s="56">
        <f t="shared" si="10"/>
        <v>2481600</v>
      </c>
      <c r="AK65" s="56">
        <f t="shared" si="11"/>
        <v>1479600</v>
      </c>
      <c r="AL65" s="56">
        <f t="shared" si="12"/>
        <v>42800</v>
      </c>
    </row>
    <row r="66" spans="1:38" ht="19.5" customHeight="1">
      <c r="A66" s="9">
        <v>59</v>
      </c>
      <c r="B66" s="21" t="s">
        <v>8</v>
      </c>
      <c r="C66" s="14" t="s">
        <v>67</v>
      </c>
      <c r="D66" s="125">
        <v>4668600</v>
      </c>
      <c r="E66" s="126">
        <v>63800</v>
      </c>
      <c r="F66" s="41">
        <v>434</v>
      </c>
      <c r="G66" s="41">
        <v>293</v>
      </c>
      <c r="H66" s="41">
        <v>120</v>
      </c>
      <c r="I66" s="51">
        <v>7</v>
      </c>
      <c r="J66" s="56">
        <f t="shared" si="0"/>
        <v>854</v>
      </c>
      <c r="K66" s="125">
        <f t="shared" si="1"/>
        <v>568500</v>
      </c>
      <c r="L66" s="41">
        <v>434</v>
      </c>
      <c r="M66" s="41">
        <v>292</v>
      </c>
      <c r="N66" s="41">
        <v>119</v>
      </c>
      <c r="O66" s="51">
        <v>6</v>
      </c>
      <c r="P66" s="56">
        <f t="shared" si="2"/>
        <v>851</v>
      </c>
      <c r="Q66" s="125">
        <f t="shared" si="3"/>
        <v>566000</v>
      </c>
      <c r="R66" s="40">
        <v>434</v>
      </c>
      <c r="S66" s="74">
        <v>292</v>
      </c>
      <c r="T66" s="74">
        <v>119</v>
      </c>
      <c r="U66" s="74">
        <v>6</v>
      </c>
      <c r="V66" s="113">
        <f t="shared" si="4"/>
        <v>851</v>
      </c>
      <c r="W66" s="125">
        <f t="shared" si="5"/>
        <v>566000</v>
      </c>
      <c r="X66" s="40">
        <v>434</v>
      </c>
      <c r="Y66" s="74">
        <v>290</v>
      </c>
      <c r="Z66" s="74">
        <v>116</v>
      </c>
      <c r="AA66" s="74">
        <v>6</v>
      </c>
      <c r="AB66" s="113">
        <f t="shared" si="6"/>
        <v>846</v>
      </c>
      <c r="AC66" s="125">
        <f t="shared" si="7"/>
        <v>562200</v>
      </c>
      <c r="AD66" s="40">
        <v>434</v>
      </c>
      <c r="AE66" s="74">
        <v>288</v>
      </c>
      <c r="AF66" s="74">
        <v>116</v>
      </c>
      <c r="AG66" s="74">
        <v>6</v>
      </c>
      <c r="AH66" s="113">
        <f t="shared" si="8"/>
        <v>844</v>
      </c>
      <c r="AI66" s="125">
        <f t="shared" si="9"/>
        <v>560800</v>
      </c>
      <c r="AJ66" s="57">
        <f t="shared" si="10"/>
        <v>2823500</v>
      </c>
      <c r="AK66" s="57">
        <f t="shared" si="11"/>
        <v>1682400</v>
      </c>
      <c r="AL66" s="57">
        <f t="shared" si="12"/>
        <v>98900</v>
      </c>
    </row>
    <row r="67" spans="1:38" ht="19.5" customHeight="1">
      <c r="A67" s="4">
        <v>60</v>
      </c>
      <c r="B67" s="22" t="s">
        <v>7</v>
      </c>
      <c r="C67" s="5" t="s">
        <v>70</v>
      </c>
      <c r="D67" s="65">
        <v>1659200</v>
      </c>
      <c r="E67" s="123">
        <v>19200</v>
      </c>
      <c r="F67" s="37">
        <v>166</v>
      </c>
      <c r="G67" s="37">
        <v>105</v>
      </c>
      <c r="H67" s="37">
        <v>39</v>
      </c>
      <c r="I67" s="49">
        <v>0</v>
      </c>
      <c r="J67" s="56">
        <f t="shared" si="0"/>
        <v>310</v>
      </c>
      <c r="K67" s="65">
        <f t="shared" si="1"/>
        <v>204300</v>
      </c>
      <c r="L67" s="37">
        <v>166</v>
      </c>
      <c r="M67" s="37">
        <v>105</v>
      </c>
      <c r="N67" s="37">
        <v>39</v>
      </c>
      <c r="O67" s="49">
        <v>0</v>
      </c>
      <c r="P67" s="56">
        <f t="shared" si="2"/>
        <v>310</v>
      </c>
      <c r="Q67" s="65">
        <f t="shared" si="3"/>
        <v>204300</v>
      </c>
      <c r="R67" s="36">
        <v>166</v>
      </c>
      <c r="S67" s="72">
        <v>104</v>
      </c>
      <c r="T67" s="72">
        <v>39</v>
      </c>
      <c r="U67" s="72">
        <v>0</v>
      </c>
      <c r="V67" s="111">
        <f t="shared" si="4"/>
        <v>309</v>
      </c>
      <c r="W67" s="65">
        <f t="shared" si="5"/>
        <v>203600</v>
      </c>
      <c r="X67" s="36">
        <v>166</v>
      </c>
      <c r="Y67" s="72">
        <v>103</v>
      </c>
      <c r="Z67" s="72">
        <v>38</v>
      </c>
      <c r="AA67" s="72">
        <v>0</v>
      </c>
      <c r="AB67" s="111">
        <f t="shared" si="6"/>
        <v>307</v>
      </c>
      <c r="AC67" s="65">
        <f t="shared" si="7"/>
        <v>202100</v>
      </c>
      <c r="AD67" s="36">
        <v>166</v>
      </c>
      <c r="AE67" s="72">
        <v>103</v>
      </c>
      <c r="AF67" s="72">
        <v>38</v>
      </c>
      <c r="AG67" s="72">
        <v>0</v>
      </c>
      <c r="AH67" s="111">
        <f t="shared" si="8"/>
        <v>307</v>
      </c>
      <c r="AI67" s="65">
        <f t="shared" si="9"/>
        <v>202100</v>
      </c>
      <c r="AJ67" s="58">
        <f t="shared" si="10"/>
        <v>1016400</v>
      </c>
      <c r="AK67" s="58">
        <f t="shared" si="11"/>
        <v>606300</v>
      </c>
      <c r="AL67" s="58">
        <f t="shared" si="12"/>
        <v>17300</v>
      </c>
    </row>
    <row r="68" spans="1:38" ht="19.5" customHeight="1">
      <c r="A68" s="6">
        <v>61</v>
      </c>
      <c r="B68" s="23" t="s">
        <v>7</v>
      </c>
      <c r="C68" s="13" t="s">
        <v>71</v>
      </c>
      <c r="D68" s="65">
        <v>4490100</v>
      </c>
      <c r="E68" s="55">
        <v>24500</v>
      </c>
      <c r="F68" s="39">
        <v>509</v>
      </c>
      <c r="G68" s="39">
        <v>273</v>
      </c>
      <c r="H68" s="39">
        <v>76</v>
      </c>
      <c r="I68" s="50">
        <v>1</v>
      </c>
      <c r="J68" s="56">
        <f t="shared" si="0"/>
        <v>859</v>
      </c>
      <c r="K68" s="124">
        <f t="shared" si="1"/>
        <v>558300</v>
      </c>
      <c r="L68" s="39">
        <v>509</v>
      </c>
      <c r="M68" s="39">
        <v>272</v>
      </c>
      <c r="N68" s="39">
        <v>75</v>
      </c>
      <c r="O68" s="50">
        <v>1</v>
      </c>
      <c r="P68" s="56">
        <f t="shared" si="2"/>
        <v>857</v>
      </c>
      <c r="Q68" s="124">
        <f t="shared" si="3"/>
        <v>556800</v>
      </c>
      <c r="R68" s="38">
        <v>507</v>
      </c>
      <c r="S68" s="73">
        <v>270</v>
      </c>
      <c r="T68" s="73">
        <v>73</v>
      </c>
      <c r="U68" s="73">
        <v>1</v>
      </c>
      <c r="V68" s="112">
        <f t="shared" si="4"/>
        <v>851</v>
      </c>
      <c r="W68" s="124">
        <f t="shared" si="5"/>
        <v>552600</v>
      </c>
      <c r="X68" s="38">
        <v>507</v>
      </c>
      <c r="Y68" s="73">
        <v>270</v>
      </c>
      <c r="Z68" s="73">
        <v>73</v>
      </c>
      <c r="AA68" s="73">
        <v>1</v>
      </c>
      <c r="AB68" s="112">
        <f t="shared" si="6"/>
        <v>851</v>
      </c>
      <c r="AC68" s="124">
        <f t="shared" si="7"/>
        <v>552600</v>
      </c>
      <c r="AD68" s="38">
        <v>507</v>
      </c>
      <c r="AE68" s="73">
        <v>270</v>
      </c>
      <c r="AF68" s="73">
        <v>73</v>
      </c>
      <c r="AG68" s="73">
        <v>1</v>
      </c>
      <c r="AH68" s="112">
        <f t="shared" si="8"/>
        <v>851</v>
      </c>
      <c r="AI68" s="124">
        <f t="shared" si="9"/>
        <v>552600</v>
      </c>
      <c r="AJ68" s="56">
        <f t="shared" si="10"/>
        <v>2772900</v>
      </c>
      <c r="AK68" s="56">
        <f t="shared" si="11"/>
        <v>1657800</v>
      </c>
      <c r="AL68" s="56">
        <f t="shared" si="12"/>
        <v>34900</v>
      </c>
    </row>
    <row r="69" spans="1:38" ht="19.5" customHeight="1">
      <c r="A69" s="12">
        <v>62</v>
      </c>
      <c r="B69" s="23" t="s">
        <v>7</v>
      </c>
      <c r="C69" s="13" t="s">
        <v>72</v>
      </c>
      <c r="D69" s="65">
        <v>2549000</v>
      </c>
      <c r="E69" s="55">
        <v>74600</v>
      </c>
      <c r="F69" s="39">
        <v>286</v>
      </c>
      <c r="G69" s="39">
        <v>144</v>
      </c>
      <c r="H69" s="39">
        <v>40</v>
      </c>
      <c r="I69" s="50">
        <v>5</v>
      </c>
      <c r="J69" s="56">
        <f t="shared" si="0"/>
        <v>475</v>
      </c>
      <c r="K69" s="124">
        <f t="shared" si="1"/>
        <v>309400</v>
      </c>
      <c r="L69" s="39">
        <v>286</v>
      </c>
      <c r="M69" s="39">
        <v>144</v>
      </c>
      <c r="N69" s="39">
        <v>39</v>
      </c>
      <c r="O69" s="50">
        <v>5</v>
      </c>
      <c r="P69" s="56">
        <f t="shared" si="2"/>
        <v>474</v>
      </c>
      <c r="Q69" s="124">
        <f t="shared" si="3"/>
        <v>308600</v>
      </c>
      <c r="R69" s="38">
        <v>286</v>
      </c>
      <c r="S69" s="73">
        <v>144</v>
      </c>
      <c r="T69" s="73">
        <v>39</v>
      </c>
      <c r="U69" s="73">
        <v>5</v>
      </c>
      <c r="V69" s="112">
        <f t="shared" si="4"/>
        <v>474</v>
      </c>
      <c r="W69" s="124">
        <f t="shared" si="5"/>
        <v>308600</v>
      </c>
      <c r="X69" s="38">
        <v>286</v>
      </c>
      <c r="Y69" s="73">
        <v>144</v>
      </c>
      <c r="Z69" s="73">
        <v>37</v>
      </c>
      <c r="AA69" s="73">
        <v>5</v>
      </c>
      <c r="AB69" s="112">
        <f t="shared" si="6"/>
        <v>472</v>
      </c>
      <c r="AC69" s="124">
        <f t="shared" si="7"/>
        <v>307000</v>
      </c>
      <c r="AD69" s="38">
        <v>286</v>
      </c>
      <c r="AE69" s="73">
        <v>143</v>
      </c>
      <c r="AF69" s="73">
        <v>35</v>
      </c>
      <c r="AG69" s="73">
        <v>5</v>
      </c>
      <c r="AH69" s="112">
        <f t="shared" si="8"/>
        <v>469</v>
      </c>
      <c r="AI69" s="124">
        <f t="shared" si="9"/>
        <v>304700</v>
      </c>
      <c r="AJ69" s="56">
        <f t="shared" si="10"/>
        <v>1538300</v>
      </c>
      <c r="AK69" s="56">
        <f t="shared" si="11"/>
        <v>914100</v>
      </c>
      <c r="AL69" s="56">
        <f t="shared" si="12"/>
        <v>22000</v>
      </c>
    </row>
    <row r="70" spans="1:38" ht="19.5" customHeight="1">
      <c r="A70" s="6">
        <v>63</v>
      </c>
      <c r="B70" s="23" t="s">
        <v>7</v>
      </c>
      <c r="C70" s="13" t="s">
        <v>73</v>
      </c>
      <c r="D70" s="65">
        <v>3259400</v>
      </c>
      <c r="E70" s="55">
        <v>87400</v>
      </c>
      <c r="F70" s="39">
        <v>319</v>
      </c>
      <c r="G70" s="39">
        <v>218</v>
      </c>
      <c r="H70" s="39">
        <v>58</v>
      </c>
      <c r="I70" s="50">
        <v>4</v>
      </c>
      <c r="J70" s="56">
        <f t="shared" si="0"/>
        <v>599</v>
      </c>
      <c r="K70" s="124">
        <f t="shared" si="1"/>
        <v>394400</v>
      </c>
      <c r="L70" s="39">
        <v>319</v>
      </c>
      <c r="M70" s="39">
        <v>216</v>
      </c>
      <c r="N70" s="39">
        <v>58</v>
      </c>
      <c r="O70" s="50">
        <v>4</v>
      </c>
      <c r="P70" s="56">
        <f t="shared" si="2"/>
        <v>597</v>
      </c>
      <c r="Q70" s="124">
        <f t="shared" si="3"/>
        <v>393000</v>
      </c>
      <c r="R70" s="38">
        <v>318</v>
      </c>
      <c r="S70" s="73">
        <v>215</v>
      </c>
      <c r="T70" s="73">
        <v>57</v>
      </c>
      <c r="U70" s="73">
        <v>4</v>
      </c>
      <c r="V70" s="112">
        <f t="shared" si="4"/>
        <v>594</v>
      </c>
      <c r="W70" s="124">
        <f t="shared" si="5"/>
        <v>390900</v>
      </c>
      <c r="X70" s="38">
        <v>318</v>
      </c>
      <c r="Y70" s="73">
        <v>213</v>
      </c>
      <c r="Z70" s="73">
        <v>56</v>
      </c>
      <c r="AA70" s="73">
        <v>4</v>
      </c>
      <c r="AB70" s="112">
        <f t="shared" si="6"/>
        <v>591</v>
      </c>
      <c r="AC70" s="124">
        <f t="shared" si="7"/>
        <v>388700</v>
      </c>
      <c r="AD70" s="38">
        <v>318</v>
      </c>
      <c r="AE70" s="73">
        <v>212</v>
      </c>
      <c r="AF70" s="73">
        <v>56</v>
      </c>
      <c r="AG70" s="73">
        <v>4</v>
      </c>
      <c r="AH70" s="112">
        <f t="shared" si="8"/>
        <v>590</v>
      </c>
      <c r="AI70" s="124">
        <f t="shared" si="9"/>
        <v>388000</v>
      </c>
      <c r="AJ70" s="56">
        <f t="shared" si="10"/>
        <v>1955000</v>
      </c>
      <c r="AK70" s="56">
        <f t="shared" si="11"/>
        <v>1164000</v>
      </c>
      <c r="AL70" s="56">
        <f t="shared" si="12"/>
        <v>53000</v>
      </c>
    </row>
    <row r="71" spans="1:38" ht="19.5" customHeight="1">
      <c r="A71" s="12">
        <v>64</v>
      </c>
      <c r="B71" s="23" t="s">
        <v>7</v>
      </c>
      <c r="C71" s="13" t="s">
        <v>74</v>
      </c>
      <c r="D71" s="65">
        <v>4347500</v>
      </c>
      <c r="E71" s="55">
        <v>83500</v>
      </c>
      <c r="F71" s="39">
        <v>483</v>
      </c>
      <c r="G71" s="39">
        <v>235</v>
      </c>
      <c r="H71" s="39">
        <v>79</v>
      </c>
      <c r="I71" s="50">
        <v>7</v>
      </c>
      <c r="J71" s="56">
        <f t="shared" si="0"/>
        <v>804</v>
      </c>
      <c r="K71" s="124">
        <f t="shared" si="1"/>
        <v>524500</v>
      </c>
      <c r="L71" s="39">
        <v>482</v>
      </c>
      <c r="M71" s="39">
        <v>235</v>
      </c>
      <c r="N71" s="39">
        <v>76</v>
      </c>
      <c r="O71" s="50">
        <v>7</v>
      </c>
      <c r="P71" s="56">
        <f t="shared" si="2"/>
        <v>800</v>
      </c>
      <c r="Q71" s="124">
        <f t="shared" si="3"/>
        <v>521500</v>
      </c>
      <c r="R71" s="38">
        <v>480</v>
      </c>
      <c r="S71" s="73">
        <v>233</v>
      </c>
      <c r="T71" s="73">
        <v>76</v>
      </c>
      <c r="U71" s="73">
        <v>7</v>
      </c>
      <c r="V71" s="112">
        <f t="shared" si="4"/>
        <v>796</v>
      </c>
      <c r="W71" s="124">
        <f t="shared" si="5"/>
        <v>518900</v>
      </c>
      <c r="X71" s="38">
        <v>480</v>
      </c>
      <c r="Y71" s="73">
        <v>233</v>
      </c>
      <c r="Z71" s="73">
        <v>76</v>
      </c>
      <c r="AA71" s="73">
        <v>7</v>
      </c>
      <c r="AB71" s="112">
        <f t="shared" si="6"/>
        <v>796</v>
      </c>
      <c r="AC71" s="124">
        <f t="shared" si="7"/>
        <v>518900</v>
      </c>
      <c r="AD71" s="38">
        <v>480</v>
      </c>
      <c r="AE71" s="73">
        <v>233</v>
      </c>
      <c r="AF71" s="73">
        <v>76</v>
      </c>
      <c r="AG71" s="73">
        <v>7</v>
      </c>
      <c r="AH71" s="112">
        <f t="shared" si="8"/>
        <v>796</v>
      </c>
      <c r="AI71" s="124">
        <f t="shared" si="9"/>
        <v>518900</v>
      </c>
      <c r="AJ71" s="56">
        <f t="shared" si="10"/>
        <v>2602700</v>
      </c>
      <c r="AK71" s="56">
        <f t="shared" si="11"/>
        <v>1556700</v>
      </c>
      <c r="AL71" s="56">
        <f t="shared" si="12"/>
        <v>104600</v>
      </c>
    </row>
    <row r="72" spans="1:38" ht="19.5" customHeight="1">
      <c r="A72" s="6">
        <v>65</v>
      </c>
      <c r="B72" s="23" t="s">
        <v>7</v>
      </c>
      <c r="C72" s="13" t="s">
        <v>75</v>
      </c>
      <c r="D72" s="65">
        <v>3096900</v>
      </c>
      <c r="E72" s="55">
        <v>145700</v>
      </c>
      <c r="F72" s="39">
        <v>299</v>
      </c>
      <c r="G72" s="39">
        <v>192</v>
      </c>
      <c r="H72" s="39">
        <v>61</v>
      </c>
      <c r="I72" s="50">
        <v>6</v>
      </c>
      <c r="J72" s="56">
        <f t="shared" si="0"/>
        <v>558</v>
      </c>
      <c r="K72" s="124">
        <f t="shared" si="1"/>
        <v>368600</v>
      </c>
      <c r="L72" s="39">
        <v>299</v>
      </c>
      <c r="M72" s="39">
        <v>190</v>
      </c>
      <c r="N72" s="39">
        <v>60</v>
      </c>
      <c r="O72" s="50">
        <v>6</v>
      </c>
      <c r="P72" s="56">
        <f t="shared" si="2"/>
        <v>555</v>
      </c>
      <c r="Q72" s="124">
        <f t="shared" si="3"/>
        <v>366400</v>
      </c>
      <c r="R72" s="38">
        <v>300</v>
      </c>
      <c r="S72" s="73">
        <v>189</v>
      </c>
      <c r="T72" s="73">
        <v>60</v>
      </c>
      <c r="U72" s="73">
        <v>6</v>
      </c>
      <c r="V72" s="112">
        <f t="shared" si="4"/>
        <v>555</v>
      </c>
      <c r="W72" s="124">
        <f t="shared" si="5"/>
        <v>366300</v>
      </c>
      <c r="X72" s="38">
        <v>299</v>
      </c>
      <c r="Y72" s="73">
        <v>187</v>
      </c>
      <c r="Z72" s="73">
        <v>60</v>
      </c>
      <c r="AA72" s="73">
        <v>6</v>
      </c>
      <c r="AB72" s="112">
        <f t="shared" si="6"/>
        <v>552</v>
      </c>
      <c r="AC72" s="124">
        <f t="shared" si="7"/>
        <v>364300</v>
      </c>
      <c r="AD72" s="38">
        <v>297</v>
      </c>
      <c r="AE72" s="73">
        <v>186</v>
      </c>
      <c r="AF72" s="73">
        <v>60</v>
      </c>
      <c r="AG72" s="73">
        <v>6</v>
      </c>
      <c r="AH72" s="112">
        <f t="shared" si="8"/>
        <v>549</v>
      </c>
      <c r="AI72" s="124">
        <f t="shared" si="9"/>
        <v>362400</v>
      </c>
      <c r="AJ72" s="56">
        <f t="shared" si="10"/>
        <v>1828000</v>
      </c>
      <c r="AK72" s="56">
        <f t="shared" si="11"/>
        <v>1087200</v>
      </c>
      <c r="AL72" s="56">
        <f t="shared" si="12"/>
        <v>36000</v>
      </c>
    </row>
    <row r="73" spans="1:38" ht="19.5" customHeight="1">
      <c r="A73" s="8">
        <v>66</v>
      </c>
      <c r="B73" s="21" t="s">
        <v>7</v>
      </c>
      <c r="C73" s="14" t="s">
        <v>76</v>
      </c>
      <c r="D73" s="125">
        <v>4228800</v>
      </c>
      <c r="E73" s="126">
        <v>40000</v>
      </c>
      <c r="F73" s="41">
        <v>514</v>
      </c>
      <c r="G73" s="41">
        <v>210</v>
      </c>
      <c r="H73" s="41">
        <v>79</v>
      </c>
      <c r="I73" s="51">
        <v>5</v>
      </c>
      <c r="J73" s="57">
        <f aca="true" t="shared" si="13" ref="J73:J90">SUM(F73:I73)</f>
        <v>808</v>
      </c>
      <c r="K73" s="125">
        <f aca="true" t="shared" si="14" ref="K73:K90">SUM(F73*600)+(G73*700)+(H73*800)+(I73*1000)</f>
        <v>523600</v>
      </c>
      <c r="L73" s="41">
        <v>514</v>
      </c>
      <c r="M73" s="41">
        <v>210</v>
      </c>
      <c r="N73" s="41">
        <v>79</v>
      </c>
      <c r="O73" s="51">
        <v>5</v>
      </c>
      <c r="P73" s="57">
        <f aca="true" t="shared" si="15" ref="P73:P90">SUM(L73:O73)</f>
        <v>808</v>
      </c>
      <c r="Q73" s="125">
        <f aca="true" t="shared" si="16" ref="Q73:Q90">SUM(L73*600)+(M73*700)+(N73*800)+(O73*1000)</f>
        <v>523600</v>
      </c>
      <c r="R73" s="40">
        <v>513</v>
      </c>
      <c r="S73" s="74">
        <v>207</v>
      </c>
      <c r="T73" s="74">
        <v>78</v>
      </c>
      <c r="U73" s="74">
        <v>4</v>
      </c>
      <c r="V73" s="113">
        <f aca="true" t="shared" si="17" ref="V73:V90">SUM(R73:U73)</f>
        <v>802</v>
      </c>
      <c r="W73" s="125">
        <f aca="true" t="shared" si="18" ref="W73:W85">SUM(R73*600)+(S73*700)+(T73*800)+(U73*1000)</f>
        <v>519100</v>
      </c>
      <c r="X73" s="40">
        <v>512</v>
      </c>
      <c r="Y73" s="74">
        <v>206</v>
      </c>
      <c r="Z73" s="74">
        <v>76</v>
      </c>
      <c r="AA73" s="74">
        <v>3</v>
      </c>
      <c r="AB73" s="113">
        <f aca="true" t="shared" si="19" ref="AB73:AB90">SUM(X73:AA73)</f>
        <v>797</v>
      </c>
      <c r="AC73" s="125">
        <f aca="true" t="shared" si="20" ref="AC73:AC90">SUM(X73*600)+(Y73*700)+(Z73*800)+(AA73*1000)</f>
        <v>515200</v>
      </c>
      <c r="AD73" s="40">
        <v>512</v>
      </c>
      <c r="AE73" s="74">
        <v>206</v>
      </c>
      <c r="AF73" s="74">
        <v>76</v>
      </c>
      <c r="AG73" s="74">
        <v>3</v>
      </c>
      <c r="AH73" s="113">
        <f aca="true" t="shared" si="21" ref="AH73:AH90">SUM(AD73:AG73)</f>
        <v>797</v>
      </c>
      <c r="AI73" s="125">
        <f aca="true" t="shared" si="22" ref="AI73:AI90">SUM(AD73*600)+(AE73*700)+(AF73*800)+(AG73*1000)</f>
        <v>515200</v>
      </c>
      <c r="AJ73" s="57">
        <f aca="true" t="shared" si="23" ref="AJ73:AJ90">SUM(K73,Q73,W73,AC73,AI73)</f>
        <v>2596700</v>
      </c>
      <c r="AK73" s="57">
        <f aca="true" t="shared" si="24" ref="AK73:AK90">SUM(AI73)*3</f>
        <v>1545600</v>
      </c>
      <c r="AL73" s="57">
        <f aca="true" t="shared" si="25" ref="AL73:AL90">SUM(D73-E73-AJ73-AK73)</f>
        <v>46500</v>
      </c>
    </row>
    <row r="74" spans="1:38" ht="21" customHeight="1">
      <c r="A74" s="11">
        <v>67</v>
      </c>
      <c r="B74" s="22" t="s">
        <v>5</v>
      </c>
      <c r="C74" s="5" t="s">
        <v>78</v>
      </c>
      <c r="D74" s="65">
        <v>6944000</v>
      </c>
      <c r="E74" s="123">
        <v>173600</v>
      </c>
      <c r="F74" s="37">
        <v>702</v>
      </c>
      <c r="G74" s="37">
        <v>427</v>
      </c>
      <c r="H74" s="37">
        <v>146</v>
      </c>
      <c r="I74" s="49">
        <v>8</v>
      </c>
      <c r="J74" s="58">
        <f t="shared" si="13"/>
        <v>1283</v>
      </c>
      <c r="K74" s="65">
        <f t="shared" si="14"/>
        <v>844900</v>
      </c>
      <c r="L74" s="37">
        <v>702</v>
      </c>
      <c r="M74" s="37">
        <v>425</v>
      </c>
      <c r="N74" s="37">
        <v>143</v>
      </c>
      <c r="O74" s="49">
        <v>8</v>
      </c>
      <c r="P74" s="58">
        <f t="shared" si="15"/>
        <v>1278</v>
      </c>
      <c r="Q74" s="65">
        <f t="shared" si="16"/>
        <v>841100</v>
      </c>
      <c r="R74" s="36">
        <v>702</v>
      </c>
      <c r="S74" s="72">
        <v>422</v>
      </c>
      <c r="T74" s="72">
        <v>139</v>
      </c>
      <c r="U74" s="72">
        <v>8</v>
      </c>
      <c r="V74" s="111">
        <f t="shared" si="17"/>
        <v>1271</v>
      </c>
      <c r="W74" s="65">
        <f t="shared" si="18"/>
        <v>835800</v>
      </c>
      <c r="X74" s="36">
        <v>702</v>
      </c>
      <c r="Y74" s="72">
        <v>419</v>
      </c>
      <c r="Z74" s="72">
        <v>137</v>
      </c>
      <c r="AA74" s="72">
        <v>7</v>
      </c>
      <c r="AB74" s="111">
        <f t="shared" si="19"/>
        <v>1265</v>
      </c>
      <c r="AC74" s="65">
        <f t="shared" si="20"/>
        <v>831100</v>
      </c>
      <c r="AD74" s="36">
        <v>702</v>
      </c>
      <c r="AE74" s="72">
        <v>417</v>
      </c>
      <c r="AF74" s="72">
        <v>136</v>
      </c>
      <c r="AG74" s="72">
        <v>7</v>
      </c>
      <c r="AH74" s="111">
        <f t="shared" si="21"/>
        <v>1262</v>
      </c>
      <c r="AI74" s="65">
        <f t="shared" si="22"/>
        <v>828900</v>
      </c>
      <c r="AJ74" s="58">
        <f t="shared" si="23"/>
        <v>4181800</v>
      </c>
      <c r="AK74" s="58">
        <f t="shared" si="24"/>
        <v>2486700</v>
      </c>
      <c r="AL74" s="58">
        <f t="shared" si="25"/>
        <v>101900</v>
      </c>
    </row>
    <row r="75" spans="1:38" ht="21" customHeight="1">
      <c r="A75" s="12">
        <v>68</v>
      </c>
      <c r="B75" s="23" t="s">
        <v>5</v>
      </c>
      <c r="C75" s="13" t="s">
        <v>79</v>
      </c>
      <c r="D75" s="65">
        <v>8237800</v>
      </c>
      <c r="E75" s="55">
        <v>194600</v>
      </c>
      <c r="F75" s="39">
        <v>886</v>
      </c>
      <c r="G75" s="39">
        <v>504</v>
      </c>
      <c r="H75" s="39">
        <v>141</v>
      </c>
      <c r="I75" s="50">
        <v>3</v>
      </c>
      <c r="J75" s="56">
        <f t="shared" si="13"/>
        <v>1534</v>
      </c>
      <c r="K75" s="124">
        <f t="shared" si="14"/>
        <v>1000200</v>
      </c>
      <c r="L75" s="39">
        <v>883</v>
      </c>
      <c r="M75" s="39">
        <v>501</v>
      </c>
      <c r="N75" s="39">
        <v>139</v>
      </c>
      <c r="O75" s="50">
        <v>2</v>
      </c>
      <c r="P75" s="56">
        <f t="shared" si="15"/>
        <v>1525</v>
      </c>
      <c r="Q75" s="124">
        <f t="shared" si="16"/>
        <v>993700</v>
      </c>
      <c r="R75" s="38">
        <v>882</v>
      </c>
      <c r="S75" s="73">
        <v>497</v>
      </c>
      <c r="T75" s="73">
        <v>139</v>
      </c>
      <c r="U75" s="73">
        <v>2</v>
      </c>
      <c r="V75" s="112">
        <f t="shared" si="17"/>
        <v>1520</v>
      </c>
      <c r="W75" s="124">
        <f t="shared" si="18"/>
        <v>990300</v>
      </c>
      <c r="X75" s="38">
        <v>880</v>
      </c>
      <c r="Y75" s="73">
        <v>496</v>
      </c>
      <c r="Z75" s="73">
        <v>136</v>
      </c>
      <c r="AA75" s="73">
        <v>2</v>
      </c>
      <c r="AB75" s="112">
        <f t="shared" si="19"/>
        <v>1514</v>
      </c>
      <c r="AC75" s="124">
        <f t="shared" si="20"/>
        <v>986000</v>
      </c>
      <c r="AD75" s="38">
        <v>878</v>
      </c>
      <c r="AE75" s="73">
        <v>494</v>
      </c>
      <c r="AF75" s="73">
        <v>135</v>
      </c>
      <c r="AG75" s="73">
        <v>2</v>
      </c>
      <c r="AH75" s="112">
        <f t="shared" si="21"/>
        <v>1509</v>
      </c>
      <c r="AI75" s="124">
        <f t="shared" si="22"/>
        <v>982600</v>
      </c>
      <c r="AJ75" s="56">
        <f t="shared" si="23"/>
        <v>4952800</v>
      </c>
      <c r="AK75" s="56">
        <f t="shared" si="24"/>
        <v>2947800</v>
      </c>
      <c r="AL75" s="56">
        <f t="shared" si="25"/>
        <v>142600</v>
      </c>
    </row>
    <row r="76" spans="1:38" ht="21" customHeight="1">
      <c r="A76" s="6">
        <v>69</v>
      </c>
      <c r="B76" s="23" t="s">
        <v>5</v>
      </c>
      <c r="C76" s="13" t="s">
        <v>80</v>
      </c>
      <c r="D76" s="65">
        <v>3187200</v>
      </c>
      <c r="E76" s="55">
        <v>94400</v>
      </c>
      <c r="F76" s="39">
        <v>355</v>
      </c>
      <c r="G76" s="39">
        <v>178</v>
      </c>
      <c r="H76" s="39">
        <v>55</v>
      </c>
      <c r="I76" s="50">
        <v>5</v>
      </c>
      <c r="J76" s="56">
        <f t="shared" si="13"/>
        <v>593</v>
      </c>
      <c r="K76" s="124">
        <f t="shared" si="14"/>
        <v>386600</v>
      </c>
      <c r="L76" s="39">
        <v>354</v>
      </c>
      <c r="M76" s="39">
        <v>176</v>
      </c>
      <c r="N76" s="39">
        <v>54</v>
      </c>
      <c r="O76" s="50">
        <v>5</v>
      </c>
      <c r="P76" s="56">
        <f t="shared" si="15"/>
        <v>589</v>
      </c>
      <c r="Q76" s="124">
        <f t="shared" si="16"/>
        <v>383800</v>
      </c>
      <c r="R76" s="38">
        <v>354</v>
      </c>
      <c r="S76" s="73">
        <v>175</v>
      </c>
      <c r="T76" s="73">
        <v>53</v>
      </c>
      <c r="U76" s="73">
        <v>5</v>
      </c>
      <c r="V76" s="112">
        <f>SUM(R76:U76)</f>
        <v>587</v>
      </c>
      <c r="W76" s="124">
        <f t="shared" si="18"/>
        <v>382300</v>
      </c>
      <c r="X76" s="38">
        <v>353</v>
      </c>
      <c r="Y76" s="73">
        <v>173</v>
      </c>
      <c r="Z76" s="73">
        <v>53</v>
      </c>
      <c r="AA76" s="73">
        <v>4</v>
      </c>
      <c r="AB76" s="112">
        <f t="shared" si="19"/>
        <v>583</v>
      </c>
      <c r="AC76" s="124">
        <f t="shared" si="20"/>
        <v>379300</v>
      </c>
      <c r="AD76" s="38">
        <v>352</v>
      </c>
      <c r="AE76" s="73">
        <v>172</v>
      </c>
      <c r="AF76" s="73">
        <v>51</v>
      </c>
      <c r="AG76" s="73">
        <v>4</v>
      </c>
      <c r="AH76" s="112">
        <f t="shared" si="21"/>
        <v>579</v>
      </c>
      <c r="AI76" s="124">
        <f t="shared" si="22"/>
        <v>376400</v>
      </c>
      <c r="AJ76" s="56">
        <f t="shared" si="23"/>
        <v>1908400</v>
      </c>
      <c r="AK76" s="56">
        <f t="shared" si="24"/>
        <v>1129200</v>
      </c>
      <c r="AL76" s="56">
        <f t="shared" si="25"/>
        <v>55200</v>
      </c>
    </row>
    <row r="77" spans="1:38" ht="21" customHeight="1">
      <c r="A77" s="12">
        <v>70</v>
      </c>
      <c r="B77" s="23" t="s">
        <v>5</v>
      </c>
      <c r="C77" s="13" t="s">
        <v>81</v>
      </c>
      <c r="D77" s="65">
        <v>3317300</v>
      </c>
      <c r="E77" s="55">
        <v>73300</v>
      </c>
      <c r="F77" s="39">
        <v>348</v>
      </c>
      <c r="G77" s="39">
        <v>197</v>
      </c>
      <c r="H77" s="39">
        <v>66</v>
      </c>
      <c r="I77" s="50">
        <v>6</v>
      </c>
      <c r="J77" s="56">
        <f t="shared" si="13"/>
        <v>617</v>
      </c>
      <c r="K77" s="124">
        <f t="shared" si="14"/>
        <v>405500</v>
      </c>
      <c r="L77" s="39">
        <v>348</v>
      </c>
      <c r="M77" s="39">
        <v>197</v>
      </c>
      <c r="N77" s="39">
        <v>65</v>
      </c>
      <c r="O77" s="50">
        <v>5</v>
      </c>
      <c r="P77" s="56">
        <f t="shared" si="15"/>
        <v>615</v>
      </c>
      <c r="Q77" s="124">
        <f t="shared" si="16"/>
        <v>403700</v>
      </c>
      <c r="R77" s="38">
        <v>348</v>
      </c>
      <c r="S77" s="73">
        <v>197</v>
      </c>
      <c r="T77" s="73">
        <v>65</v>
      </c>
      <c r="U77" s="73">
        <v>5</v>
      </c>
      <c r="V77" s="112">
        <f t="shared" si="17"/>
        <v>615</v>
      </c>
      <c r="W77" s="124">
        <f t="shared" si="18"/>
        <v>403700</v>
      </c>
      <c r="X77" s="38">
        <v>348</v>
      </c>
      <c r="Y77" s="73">
        <v>196</v>
      </c>
      <c r="Z77" s="73">
        <v>65</v>
      </c>
      <c r="AA77" s="73">
        <v>4</v>
      </c>
      <c r="AB77" s="112">
        <f t="shared" si="19"/>
        <v>613</v>
      </c>
      <c r="AC77" s="124">
        <f t="shared" si="20"/>
        <v>402000</v>
      </c>
      <c r="AD77" s="38">
        <v>347</v>
      </c>
      <c r="AE77" s="73">
        <v>195</v>
      </c>
      <c r="AF77" s="73">
        <v>63</v>
      </c>
      <c r="AG77" s="73">
        <v>4</v>
      </c>
      <c r="AH77" s="112">
        <f t="shared" si="21"/>
        <v>609</v>
      </c>
      <c r="AI77" s="124">
        <f t="shared" si="22"/>
        <v>399100</v>
      </c>
      <c r="AJ77" s="56">
        <f t="shared" si="23"/>
        <v>2014000</v>
      </c>
      <c r="AK77" s="56">
        <f t="shared" si="24"/>
        <v>1197300</v>
      </c>
      <c r="AL77" s="56">
        <f t="shared" si="25"/>
        <v>32700</v>
      </c>
    </row>
    <row r="78" spans="1:38" ht="21" customHeight="1">
      <c r="A78" s="6">
        <v>71</v>
      </c>
      <c r="B78" s="23" t="s">
        <v>5</v>
      </c>
      <c r="C78" s="13" t="s">
        <v>82</v>
      </c>
      <c r="D78" s="65">
        <v>3467200</v>
      </c>
      <c r="E78" s="55">
        <v>50400</v>
      </c>
      <c r="F78" s="39">
        <v>357</v>
      </c>
      <c r="G78" s="39">
        <v>216</v>
      </c>
      <c r="H78" s="39">
        <v>67</v>
      </c>
      <c r="I78" s="50">
        <v>6</v>
      </c>
      <c r="J78" s="56">
        <f t="shared" si="13"/>
        <v>646</v>
      </c>
      <c r="K78" s="124">
        <f t="shared" si="14"/>
        <v>425000</v>
      </c>
      <c r="L78" s="39">
        <v>357</v>
      </c>
      <c r="M78" s="39">
        <v>214</v>
      </c>
      <c r="N78" s="39">
        <v>67</v>
      </c>
      <c r="O78" s="50">
        <v>6</v>
      </c>
      <c r="P78" s="56">
        <f t="shared" si="15"/>
        <v>644</v>
      </c>
      <c r="Q78" s="124">
        <f t="shared" si="16"/>
        <v>423600</v>
      </c>
      <c r="R78" s="38">
        <v>356</v>
      </c>
      <c r="S78" s="73">
        <v>212</v>
      </c>
      <c r="T78" s="73">
        <v>67</v>
      </c>
      <c r="U78" s="73">
        <v>6</v>
      </c>
      <c r="V78" s="112">
        <f t="shared" si="17"/>
        <v>641</v>
      </c>
      <c r="W78" s="124">
        <f t="shared" si="18"/>
        <v>421600</v>
      </c>
      <c r="X78" s="38">
        <v>356</v>
      </c>
      <c r="Y78" s="73">
        <v>209</v>
      </c>
      <c r="Z78" s="73">
        <v>64</v>
      </c>
      <c r="AA78" s="73">
        <v>6</v>
      </c>
      <c r="AB78" s="112">
        <f t="shared" si="19"/>
        <v>635</v>
      </c>
      <c r="AC78" s="124">
        <f t="shared" si="20"/>
        <v>417100</v>
      </c>
      <c r="AD78" s="38">
        <v>356</v>
      </c>
      <c r="AE78" s="73">
        <v>209</v>
      </c>
      <c r="AF78" s="73">
        <v>63</v>
      </c>
      <c r="AG78" s="73">
        <v>6</v>
      </c>
      <c r="AH78" s="112">
        <f t="shared" si="21"/>
        <v>634</v>
      </c>
      <c r="AI78" s="124">
        <f t="shared" si="22"/>
        <v>416300</v>
      </c>
      <c r="AJ78" s="56">
        <f t="shared" si="23"/>
        <v>2103600</v>
      </c>
      <c r="AK78" s="56">
        <f t="shared" si="24"/>
        <v>1248900</v>
      </c>
      <c r="AL78" s="56">
        <f t="shared" si="25"/>
        <v>64300</v>
      </c>
    </row>
    <row r="79" spans="1:38" ht="21" customHeight="1">
      <c r="A79" s="12">
        <v>72</v>
      </c>
      <c r="B79" s="23" t="s">
        <v>5</v>
      </c>
      <c r="C79" s="13" t="s">
        <v>83</v>
      </c>
      <c r="D79" s="65">
        <v>4869300</v>
      </c>
      <c r="E79" s="55">
        <v>131700</v>
      </c>
      <c r="F79" s="39">
        <v>540</v>
      </c>
      <c r="G79" s="39">
        <v>293</v>
      </c>
      <c r="H79" s="39">
        <v>71</v>
      </c>
      <c r="I79" s="50">
        <v>4</v>
      </c>
      <c r="J79" s="56">
        <f t="shared" si="13"/>
        <v>908</v>
      </c>
      <c r="K79" s="124">
        <f t="shared" si="14"/>
        <v>589900</v>
      </c>
      <c r="L79" s="39">
        <v>536</v>
      </c>
      <c r="M79" s="39">
        <v>291</v>
      </c>
      <c r="N79" s="39">
        <v>71</v>
      </c>
      <c r="O79" s="50">
        <v>4</v>
      </c>
      <c r="P79" s="56">
        <f t="shared" si="15"/>
        <v>902</v>
      </c>
      <c r="Q79" s="124">
        <f t="shared" si="16"/>
        <v>586100</v>
      </c>
      <c r="R79" s="38">
        <v>535</v>
      </c>
      <c r="S79" s="73">
        <v>290</v>
      </c>
      <c r="T79" s="73">
        <v>71</v>
      </c>
      <c r="U79" s="73">
        <v>4</v>
      </c>
      <c r="V79" s="112">
        <f t="shared" si="17"/>
        <v>900</v>
      </c>
      <c r="W79" s="124">
        <f t="shared" si="18"/>
        <v>584800</v>
      </c>
      <c r="X79" s="38">
        <v>532</v>
      </c>
      <c r="Y79" s="73">
        <v>285</v>
      </c>
      <c r="Z79" s="73">
        <v>70</v>
      </c>
      <c r="AA79" s="73">
        <v>4</v>
      </c>
      <c r="AB79" s="112">
        <f t="shared" si="19"/>
        <v>891</v>
      </c>
      <c r="AC79" s="124">
        <f t="shared" si="20"/>
        <v>578700</v>
      </c>
      <c r="AD79" s="38">
        <v>526</v>
      </c>
      <c r="AE79" s="73">
        <v>285</v>
      </c>
      <c r="AF79" s="73">
        <v>70</v>
      </c>
      <c r="AG79" s="73">
        <v>4</v>
      </c>
      <c r="AH79" s="112">
        <f t="shared" si="21"/>
        <v>885</v>
      </c>
      <c r="AI79" s="124">
        <f t="shared" si="22"/>
        <v>575100</v>
      </c>
      <c r="AJ79" s="56">
        <f t="shared" si="23"/>
        <v>2914600</v>
      </c>
      <c r="AK79" s="56">
        <f t="shared" si="24"/>
        <v>1725300</v>
      </c>
      <c r="AL79" s="56">
        <f t="shared" si="25"/>
        <v>97700</v>
      </c>
    </row>
    <row r="80" spans="1:38" ht="21" customHeight="1">
      <c r="A80" s="6">
        <v>73</v>
      </c>
      <c r="B80" s="23" t="s">
        <v>5</v>
      </c>
      <c r="C80" s="13" t="s">
        <v>84</v>
      </c>
      <c r="D80" s="65">
        <v>3975500</v>
      </c>
      <c r="E80" s="55">
        <v>118700</v>
      </c>
      <c r="F80" s="39">
        <v>428</v>
      </c>
      <c r="G80" s="39">
        <v>243</v>
      </c>
      <c r="H80" s="39">
        <v>64</v>
      </c>
      <c r="I80" s="50">
        <v>4</v>
      </c>
      <c r="J80" s="56">
        <f t="shared" si="13"/>
        <v>739</v>
      </c>
      <c r="K80" s="124">
        <f t="shared" si="14"/>
        <v>482100</v>
      </c>
      <c r="L80" s="39">
        <v>425</v>
      </c>
      <c r="M80" s="39">
        <v>240</v>
      </c>
      <c r="N80" s="39">
        <v>64</v>
      </c>
      <c r="O80" s="50">
        <v>3</v>
      </c>
      <c r="P80" s="56">
        <f t="shared" si="15"/>
        <v>732</v>
      </c>
      <c r="Q80" s="124">
        <f t="shared" si="16"/>
        <v>477200</v>
      </c>
      <c r="R80" s="38">
        <v>424</v>
      </c>
      <c r="S80" s="73">
        <v>240</v>
      </c>
      <c r="T80" s="73">
        <v>62</v>
      </c>
      <c r="U80" s="73">
        <v>3</v>
      </c>
      <c r="V80" s="112">
        <f t="shared" si="17"/>
        <v>729</v>
      </c>
      <c r="W80" s="124">
        <f t="shared" si="18"/>
        <v>475000</v>
      </c>
      <c r="X80" s="38">
        <v>424</v>
      </c>
      <c r="Y80" s="73">
        <v>238</v>
      </c>
      <c r="Z80" s="73">
        <v>61</v>
      </c>
      <c r="AA80" s="73">
        <v>3</v>
      </c>
      <c r="AB80" s="112">
        <f t="shared" si="19"/>
        <v>726</v>
      </c>
      <c r="AC80" s="124">
        <f t="shared" si="20"/>
        <v>472800</v>
      </c>
      <c r="AD80" s="38">
        <v>423</v>
      </c>
      <c r="AE80" s="73">
        <v>238</v>
      </c>
      <c r="AF80" s="73">
        <v>60</v>
      </c>
      <c r="AG80" s="73">
        <v>3</v>
      </c>
      <c r="AH80" s="112">
        <f t="shared" si="21"/>
        <v>724</v>
      </c>
      <c r="AI80" s="124">
        <f t="shared" si="22"/>
        <v>471400</v>
      </c>
      <c r="AJ80" s="56">
        <f t="shared" si="23"/>
        <v>2378500</v>
      </c>
      <c r="AK80" s="56">
        <f t="shared" si="24"/>
        <v>1414200</v>
      </c>
      <c r="AL80" s="56">
        <f t="shared" si="25"/>
        <v>64100</v>
      </c>
    </row>
    <row r="81" spans="1:38" ht="21" customHeight="1">
      <c r="A81" s="12">
        <v>74</v>
      </c>
      <c r="B81" s="23" t="s">
        <v>5</v>
      </c>
      <c r="C81" s="13" t="s">
        <v>85</v>
      </c>
      <c r="D81" s="65">
        <v>6988000</v>
      </c>
      <c r="E81" s="55">
        <v>0</v>
      </c>
      <c r="F81" s="39">
        <v>717</v>
      </c>
      <c r="G81" s="39">
        <v>458</v>
      </c>
      <c r="H81" s="39">
        <v>137</v>
      </c>
      <c r="I81" s="50">
        <v>10</v>
      </c>
      <c r="J81" s="56">
        <f t="shared" si="13"/>
        <v>1322</v>
      </c>
      <c r="K81" s="124">
        <f t="shared" si="14"/>
        <v>870400</v>
      </c>
      <c r="L81" s="39">
        <v>717</v>
      </c>
      <c r="M81" s="39">
        <v>455</v>
      </c>
      <c r="N81" s="39">
        <v>137</v>
      </c>
      <c r="O81" s="50">
        <v>10</v>
      </c>
      <c r="P81" s="56">
        <f t="shared" si="15"/>
        <v>1319</v>
      </c>
      <c r="Q81" s="124">
        <f t="shared" si="16"/>
        <v>868300</v>
      </c>
      <c r="R81" s="38">
        <v>717</v>
      </c>
      <c r="S81" s="73">
        <v>453</v>
      </c>
      <c r="T81" s="73">
        <v>135</v>
      </c>
      <c r="U81" s="73">
        <v>10</v>
      </c>
      <c r="V81" s="112">
        <f t="shared" si="17"/>
        <v>1315</v>
      </c>
      <c r="W81" s="124">
        <f t="shared" si="18"/>
        <v>865300</v>
      </c>
      <c r="X81" s="38">
        <v>715</v>
      </c>
      <c r="Y81" s="73">
        <v>451</v>
      </c>
      <c r="Z81" s="73">
        <v>133</v>
      </c>
      <c r="AA81" s="73">
        <v>10</v>
      </c>
      <c r="AB81" s="112">
        <f t="shared" si="19"/>
        <v>1309</v>
      </c>
      <c r="AC81" s="124">
        <f t="shared" si="20"/>
        <v>861100</v>
      </c>
      <c r="AD81" s="38">
        <v>715</v>
      </c>
      <c r="AE81" s="73">
        <v>450</v>
      </c>
      <c r="AF81" s="73">
        <v>132</v>
      </c>
      <c r="AG81" s="73">
        <v>10</v>
      </c>
      <c r="AH81" s="112">
        <f t="shared" si="21"/>
        <v>1307</v>
      </c>
      <c r="AI81" s="124">
        <f t="shared" si="22"/>
        <v>859600</v>
      </c>
      <c r="AJ81" s="56">
        <f t="shared" si="23"/>
        <v>4324700</v>
      </c>
      <c r="AK81" s="56">
        <f t="shared" si="24"/>
        <v>2578800</v>
      </c>
      <c r="AL81" s="56">
        <f t="shared" si="25"/>
        <v>84500</v>
      </c>
    </row>
    <row r="82" spans="1:38" ht="21" customHeight="1">
      <c r="A82" s="6">
        <v>75</v>
      </c>
      <c r="B82" s="23" t="s">
        <v>5</v>
      </c>
      <c r="C82" s="13" t="s">
        <v>86</v>
      </c>
      <c r="D82" s="65">
        <v>8795800</v>
      </c>
      <c r="E82" s="55">
        <v>110800</v>
      </c>
      <c r="F82" s="39">
        <v>857</v>
      </c>
      <c r="G82" s="39">
        <v>590</v>
      </c>
      <c r="H82" s="39">
        <v>173</v>
      </c>
      <c r="I82" s="50">
        <v>16</v>
      </c>
      <c r="J82" s="56">
        <f t="shared" si="13"/>
        <v>1636</v>
      </c>
      <c r="K82" s="124">
        <f t="shared" si="14"/>
        <v>1081600</v>
      </c>
      <c r="L82" s="39">
        <v>856</v>
      </c>
      <c r="M82" s="39">
        <v>588</v>
      </c>
      <c r="N82" s="39">
        <v>173</v>
      </c>
      <c r="O82" s="50">
        <v>16</v>
      </c>
      <c r="P82" s="56">
        <f t="shared" si="15"/>
        <v>1633</v>
      </c>
      <c r="Q82" s="124">
        <f t="shared" si="16"/>
        <v>1079600</v>
      </c>
      <c r="R82" s="38">
        <v>856</v>
      </c>
      <c r="S82" s="73">
        <v>588</v>
      </c>
      <c r="T82" s="73">
        <v>169</v>
      </c>
      <c r="U82" s="73">
        <v>14</v>
      </c>
      <c r="V82" s="112">
        <f t="shared" si="17"/>
        <v>1627</v>
      </c>
      <c r="W82" s="124">
        <f t="shared" si="18"/>
        <v>1074400</v>
      </c>
      <c r="X82" s="38">
        <v>855</v>
      </c>
      <c r="Y82" s="73">
        <v>584</v>
      </c>
      <c r="Z82" s="73">
        <v>165</v>
      </c>
      <c r="AA82" s="73">
        <v>14</v>
      </c>
      <c r="AB82" s="112">
        <f t="shared" si="19"/>
        <v>1618</v>
      </c>
      <c r="AC82" s="124">
        <f t="shared" si="20"/>
        <v>1067800</v>
      </c>
      <c r="AD82" s="38">
        <v>854</v>
      </c>
      <c r="AE82" s="73">
        <v>583</v>
      </c>
      <c r="AF82" s="73">
        <v>164</v>
      </c>
      <c r="AG82" s="73">
        <v>13</v>
      </c>
      <c r="AH82" s="112">
        <f t="shared" si="21"/>
        <v>1614</v>
      </c>
      <c r="AI82" s="124">
        <f t="shared" si="22"/>
        <v>1064700</v>
      </c>
      <c r="AJ82" s="56">
        <f t="shared" si="23"/>
        <v>5368100</v>
      </c>
      <c r="AK82" s="56">
        <f t="shared" si="24"/>
        <v>3194100</v>
      </c>
      <c r="AL82" s="56">
        <f t="shared" si="25"/>
        <v>122800</v>
      </c>
    </row>
    <row r="83" spans="1:38" ht="21" customHeight="1">
      <c r="A83" s="12">
        <v>76</v>
      </c>
      <c r="B83" s="23" t="s">
        <v>5</v>
      </c>
      <c r="C83" s="13" t="s">
        <v>87</v>
      </c>
      <c r="D83" s="65">
        <v>3240800</v>
      </c>
      <c r="E83" s="55">
        <v>86400</v>
      </c>
      <c r="F83" s="39">
        <v>377</v>
      </c>
      <c r="G83" s="39">
        <v>169</v>
      </c>
      <c r="H83" s="39">
        <v>49</v>
      </c>
      <c r="I83" s="50">
        <v>9</v>
      </c>
      <c r="J83" s="56">
        <f t="shared" si="13"/>
        <v>604</v>
      </c>
      <c r="K83" s="124">
        <f t="shared" si="14"/>
        <v>392700</v>
      </c>
      <c r="L83" s="39">
        <v>377</v>
      </c>
      <c r="M83" s="39">
        <v>168</v>
      </c>
      <c r="N83" s="39">
        <v>49</v>
      </c>
      <c r="O83" s="50">
        <v>8</v>
      </c>
      <c r="P83" s="56">
        <f t="shared" si="15"/>
        <v>602</v>
      </c>
      <c r="Q83" s="124">
        <f t="shared" si="16"/>
        <v>391000</v>
      </c>
      <c r="R83" s="38">
        <v>376</v>
      </c>
      <c r="S83" s="73">
        <v>166</v>
      </c>
      <c r="T83" s="73">
        <v>47</v>
      </c>
      <c r="U83" s="73">
        <v>8</v>
      </c>
      <c r="V83" s="112">
        <f t="shared" si="17"/>
        <v>597</v>
      </c>
      <c r="W83" s="124">
        <f t="shared" si="18"/>
        <v>387400</v>
      </c>
      <c r="X83" s="38">
        <v>376</v>
      </c>
      <c r="Y83" s="73">
        <v>166</v>
      </c>
      <c r="Z83" s="73">
        <v>47</v>
      </c>
      <c r="AA83" s="73">
        <v>8</v>
      </c>
      <c r="AB83" s="112">
        <f t="shared" si="19"/>
        <v>597</v>
      </c>
      <c r="AC83" s="124">
        <f t="shared" si="20"/>
        <v>387400</v>
      </c>
      <c r="AD83" s="38">
        <v>376</v>
      </c>
      <c r="AE83" s="73">
        <v>165</v>
      </c>
      <c r="AF83" s="73">
        <v>47</v>
      </c>
      <c r="AG83" s="73">
        <v>8</v>
      </c>
      <c r="AH83" s="112">
        <f t="shared" si="21"/>
        <v>596</v>
      </c>
      <c r="AI83" s="124">
        <f t="shared" si="22"/>
        <v>386700</v>
      </c>
      <c r="AJ83" s="56">
        <f t="shared" si="23"/>
        <v>1945200</v>
      </c>
      <c r="AK83" s="56">
        <f t="shared" si="24"/>
        <v>1160100</v>
      </c>
      <c r="AL83" s="56">
        <f t="shared" si="25"/>
        <v>49100</v>
      </c>
    </row>
    <row r="84" spans="1:38" ht="21" customHeight="1">
      <c r="A84" s="6">
        <v>77</v>
      </c>
      <c r="B84" s="23" t="s">
        <v>5</v>
      </c>
      <c r="C84" s="13" t="s">
        <v>88</v>
      </c>
      <c r="D84" s="65">
        <v>2413900</v>
      </c>
      <c r="E84" s="55">
        <v>53900</v>
      </c>
      <c r="F84" s="39">
        <v>215</v>
      </c>
      <c r="G84" s="39">
        <v>154</v>
      </c>
      <c r="H84" s="39">
        <v>64</v>
      </c>
      <c r="I84" s="50">
        <v>7</v>
      </c>
      <c r="J84" s="56">
        <f t="shared" si="13"/>
        <v>440</v>
      </c>
      <c r="K84" s="124">
        <f t="shared" si="14"/>
        <v>295000</v>
      </c>
      <c r="L84" s="39">
        <v>215</v>
      </c>
      <c r="M84" s="39">
        <v>154</v>
      </c>
      <c r="N84" s="39">
        <v>64</v>
      </c>
      <c r="O84" s="50">
        <v>6</v>
      </c>
      <c r="P84" s="56">
        <f t="shared" si="15"/>
        <v>439</v>
      </c>
      <c r="Q84" s="124">
        <f t="shared" si="16"/>
        <v>294000</v>
      </c>
      <c r="R84" s="38">
        <v>214</v>
      </c>
      <c r="S84" s="73">
        <v>154</v>
      </c>
      <c r="T84" s="73">
        <v>64</v>
      </c>
      <c r="U84" s="73">
        <v>6</v>
      </c>
      <c r="V84" s="112">
        <f t="shared" si="17"/>
        <v>438</v>
      </c>
      <c r="W84" s="124">
        <f t="shared" si="18"/>
        <v>293400</v>
      </c>
      <c r="X84" s="38">
        <v>212</v>
      </c>
      <c r="Y84" s="73">
        <v>151</v>
      </c>
      <c r="Z84" s="73">
        <v>62</v>
      </c>
      <c r="AA84" s="73">
        <v>6</v>
      </c>
      <c r="AB84" s="112">
        <f t="shared" si="19"/>
        <v>431</v>
      </c>
      <c r="AC84" s="124">
        <f t="shared" si="20"/>
        <v>288500</v>
      </c>
      <c r="AD84" s="38">
        <v>212</v>
      </c>
      <c r="AE84" s="73">
        <v>151</v>
      </c>
      <c r="AF84" s="73">
        <v>62</v>
      </c>
      <c r="AG84" s="73">
        <v>6</v>
      </c>
      <c r="AH84" s="112">
        <f t="shared" si="21"/>
        <v>431</v>
      </c>
      <c r="AI84" s="124">
        <f t="shared" si="22"/>
        <v>288500</v>
      </c>
      <c r="AJ84" s="56">
        <f t="shared" si="23"/>
        <v>1459400</v>
      </c>
      <c r="AK84" s="56">
        <f t="shared" si="24"/>
        <v>865500</v>
      </c>
      <c r="AL84" s="56">
        <f t="shared" si="25"/>
        <v>35100</v>
      </c>
    </row>
    <row r="85" spans="1:38" ht="21" customHeight="1">
      <c r="A85" s="8">
        <v>78</v>
      </c>
      <c r="B85" s="8" t="s">
        <v>5</v>
      </c>
      <c r="C85" s="14" t="s">
        <v>89</v>
      </c>
      <c r="D85" s="125">
        <v>9258600</v>
      </c>
      <c r="E85" s="126">
        <v>243400</v>
      </c>
      <c r="F85" s="41">
        <v>948</v>
      </c>
      <c r="G85" s="41">
        <v>599</v>
      </c>
      <c r="H85" s="41">
        <v>161</v>
      </c>
      <c r="I85" s="51">
        <v>7</v>
      </c>
      <c r="J85" s="57">
        <f t="shared" si="13"/>
        <v>1715</v>
      </c>
      <c r="K85" s="125">
        <f t="shared" si="14"/>
        <v>1123900</v>
      </c>
      <c r="L85" s="41">
        <v>947</v>
      </c>
      <c r="M85" s="41">
        <v>597</v>
      </c>
      <c r="N85" s="41">
        <v>160</v>
      </c>
      <c r="O85" s="51">
        <v>7</v>
      </c>
      <c r="P85" s="57">
        <f t="shared" si="15"/>
        <v>1711</v>
      </c>
      <c r="Q85" s="125">
        <f t="shared" si="16"/>
        <v>1121100</v>
      </c>
      <c r="R85" s="40">
        <v>945</v>
      </c>
      <c r="S85" s="74">
        <v>592</v>
      </c>
      <c r="T85" s="74">
        <v>158</v>
      </c>
      <c r="U85" s="74">
        <v>7</v>
      </c>
      <c r="V85" s="113">
        <f t="shared" si="17"/>
        <v>1702</v>
      </c>
      <c r="W85" s="125">
        <f t="shared" si="18"/>
        <v>1114800</v>
      </c>
      <c r="X85" s="40">
        <v>945</v>
      </c>
      <c r="Y85" s="74">
        <v>591</v>
      </c>
      <c r="Z85" s="74">
        <v>157</v>
      </c>
      <c r="AA85" s="74">
        <v>7</v>
      </c>
      <c r="AB85" s="113">
        <f t="shared" si="19"/>
        <v>1700</v>
      </c>
      <c r="AC85" s="125">
        <f t="shared" si="20"/>
        <v>1113300</v>
      </c>
      <c r="AD85" s="40">
        <v>942</v>
      </c>
      <c r="AE85" s="74">
        <v>589</v>
      </c>
      <c r="AF85" s="74">
        <v>156</v>
      </c>
      <c r="AG85" s="74">
        <v>7</v>
      </c>
      <c r="AH85" s="113">
        <f t="shared" si="21"/>
        <v>1694</v>
      </c>
      <c r="AI85" s="125">
        <f t="shared" si="22"/>
        <v>1109300</v>
      </c>
      <c r="AJ85" s="57">
        <f t="shared" si="23"/>
        <v>5582400</v>
      </c>
      <c r="AK85" s="57">
        <f t="shared" si="24"/>
        <v>3327900</v>
      </c>
      <c r="AL85" s="57">
        <f t="shared" si="25"/>
        <v>104900</v>
      </c>
    </row>
    <row r="86" spans="1:38" ht="21" customHeight="1">
      <c r="A86" s="11">
        <v>79</v>
      </c>
      <c r="B86" s="22" t="s">
        <v>3</v>
      </c>
      <c r="C86" s="5" t="s">
        <v>91</v>
      </c>
      <c r="D86" s="65">
        <v>2738100</v>
      </c>
      <c r="E86" s="123">
        <v>66100</v>
      </c>
      <c r="F86" s="31">
        <v>324</v>
      </c>
      <c r="G86" s="31">
        <v>155</v>
      </c>
      <c r="H86" s="31">
        <v>39</v>
      </c>
      <c r="I86" s="46">
        <v>0</v>
      </c>
      <c r="J86" s="58">
        <f t="shared" si="13"/>
        <v>518</v>
      </c>
      <c r="K86" s="65">
        <f t="shared" si="14"/>
        <v>334100</v>
      </c>
      <c r="L86" s="37">
        <v>322</v>
      </c>
      <c r="M86" s="37">
        <v>155</v>
      </c>
      <c r="N86" s="37">
        <v>39</v>
      </c>
      <c r="O86" s="49">
        <v>0</v>
      </c>
      <c r="P86" s="58">
        <f t="shared" si="15"/>
        <v>516</v>
      </c>
      <c r="Q86" s="65">
        <f t="shared" si="16"/>
        <v>332900</v>
      </c>
      <c r="R86" s="30">
        <v>321</v>
      </c>
      <c r="S86" s="69">
        <v>155</v>
      </c>
      <c r="T86" s="69">
        <v>38</v>
      </c>
      <c r="U86" s="69">
        <v>0</v>
      </c>
      <c r="V86" s="111">
        <f t="shared" si="17"/>
        <v>514</v>
      </c>
      <c r="W86" s="65">
        <f>SUM(R86*600)+(S86*700)+(T86*800)+(U86*1000)</f>
        <v>331500</v>
      </c>
      <c r="X86" s="30">
        <v>319</v>
      </c>
      <c r="Y86" s="69">
        <v>154</v>
      </c>
      <c r="Z86" s="69">
        <v>38</v>
      </c>
      <c r="AA86" s="69">
        <v>0</v>
      </c>
      <c r="AB86" s="111">
        <f t="shared" si="19"/>
        <v>511</v>
      </c>
      <c r="AC86" s="65">
        <f t="shared" si="20"/>
        <v>329600</v>
      </c>
      <c r="AD86" s="30">
        <v>317</v>
      </c>
      <c r="AE86" s="69">
        <v>153</v>
      </c>
      <c r="AF86" s="69">
        <v>38</v>
      </c>
      <c r="AG86" s="69">
        <v>0</v>
      </c>
      <c r="AH86" s="111">
        <f t="shared" si="21"/>
        <v>508</v>
      </c>
      <c r="AI86" s="65">
        <f t="shared" si="22"/>
        <v>327700</v>
      </c>
      <c r="AJ86" s="58">
        <f t="shared" si="23"/>
        <v>1655800</v>
      </c>
      <c r="AK86" s="58">
        <f t="shared" si="24"/>
        <v>983100</v>
      </c>
      <c r="AL86" s="58">
        <f t="shared" si="25"/>
        <v>33100</v>
      </c>
    </row>
    <row r="87" spans="1:38" ht="21" customHeight="1">
      <c r="A87" s="12">
        <v>80</v>
      </c>
      <c r="B87" s="23" t="s">
        <v>3</v>
      </c>
      <c r="C87" s="13" t="s">
        <v>92</v>
      </c>
      <c r="D87" s="65">
        <v>2202300</v>
      </c>
      <c r="E87" s="55">
        <v>55900</v>
      </c>
      <c r="F87" s="33">
        <v>225</v>
      </c>
      <c r="G87" s="33">
        <v>135</v>
      </c>
      <c r="H87" s="33">
        <v>43</v>
      </c>
      <c r="I87" s="47">
        <v>3</v>
      </c>
      <c r="J87" s="56">
        <f t="shared" si="13"/>
        <v>406</v>
      </c>
      <c r="K87" s="124">
        <f t="shared" si="14"/>
        <v>266900</v>
      </c>
      <c r="L87" s="39">
        <v>225</v>
      </c>
      <c r="M87" s="39">
        <v>135</v>
      </c>
      <c r="N87" s="39">
        <v>43</v>
      </c>
      <c r="O87" s="50">
        <v>3</v>
      </c>
      <c r="P87" s="56">
        <f t="shared" si="15"/>
        <v>406</v>
      </c>
      <c r="Q87" s="124">
        <f t="shared" si="16"/>
        <v>266900</v>
      </c>
      <c r="R87" s="32">
        <v>225</v>
      </c>
      <c r="S87" s="70">
        <v>134</v>
      </c>
      <c r="T87" s="70">
        <v>43</v>
      </c>
      <c r="U87" s="70">
        <v>3</v>
      </c>
      <c r="V87" s="112">
        <f t="shared" si="17"/>
        <v>405</v>
      </c>
      <c r="W87" s="124">
        <f>SUM(R87*600)+(S87*700)+(T87*800)+(U87*1000)</f>
        <v>266200</v>
      </c>
      <c r="X87" s="32">
        <v>225</v>
      </c>
      <c r="Y87" s="70">
        <v>133</v>
      </c>
      <c r="Z87" s="70">
        <v>43</v>
      </c>
      <c r="AA87" s="70">
        <v>3</v>
      </c>
      <c r="AB87" s="112">
        <f t="shared" si="19"/>
        <v>404</v>
      </c>
      <c r="AC87" s="124">
        <f t="shared" si="20"/>
        <v>265500</v>
      </c>
      <c r="AD87" s="32">
        <v>224</v>
      </c>
      <c r="AE87" s="70">
        <v>132</v>
      </c>
      <c r="AF87" s="70">
        <v>43</v>
      </c>
      <c r="AG87" s="70">
        <v>3</v>
      </c>
      <c r="AH87" s="112">
        <f t="shared" si="21"/>
        <v>402</v>
      </c>
      <c r="AI87" s="124">
        <f t="shared" si="22"/>
        <v>264200</v>
      </c>
      <c r="AJ87" s="56">
        <f t="shared" si="23"/>
        <v>1329700</v>
      </c>
      <c r="AK87" s="56">
        <f t="shared" si="24"/>
        <v>792600</v>
      </c>
      <c r="AL87" s="56">
        <f t="shared" si="25"/>
        <v>24100</v>
      </c>
    </row>
    <row r="88" spans="1:38" ht="21" customHeight="1">
      <c r="A88" s="6">
        <v>81</v>
      </c>
      <c r="B88" s="23" t="s">
        <v>3</v>
      </c>
      <c r="C88" s="13" t="s">
        <v>93</v>
      </c>
      <c r="D88" s="65">
        <v>2685000</v>
      </c>
      <c r="E88" s="55">
        <v>67400</v>
      </c>
      <c r="F88" s="33">
        <v>295</v>
      </c>
      <c r="G88" s="33">
        <v>166</v>
      </c>
      <c r="H88" s="33">
        <v>39</v>
      </c>
      <c r="I88" s="47">
        <v>2</v>
      </c>
      <c r="J88" s="56">
        <f t="shared" si="13"/>
        <v>502</v>
      </c>
      <c r="K88" s="124">
        <f t="shared" si="14"/>
        <v>326400</v>
      </c>
      <c r="L88" s="39">
        <v>295</v>
      </c>
      <c r="M88" s="39">
        <v>164</v>
      </c>
      <c r="N88" s="39">
        <v>38</v>
      </c>
      <c r="O88" s="50">
        <v>2</v>
      </c>
      <c r="P88" s="56">
        <f t="shared" si="15"/>
        <v>499</v>
      </c>
      <c r="Q88" s="124">
        <f t="shared" si="16"/>
        <v>324200</v>
      </c>
      <c r="R88" s="32">
        <v>295</v>
      </c>
      <c r="S88" s="70">
        <v>164</v>
      </c>
      <c r="T88" s="70">
        <v>37</v>
      </c>
      <c r="U88" s="70">
        <v>2</v>
      </c>
      <c r="V88" s="112">
        <f t="shared" si="17"/>
        <v>498</v>
      </c>
      <c r="W88" s="124">
        <f>SUM(R88*600)+(S88*700)+(T88*800)+(U88*1000)</f>
        <v>323400</v>
      </c>
      <c r="X88" s="32">
        <v>294</v>
      </c>
      <c r="Y88" s="70">
        <v>162</v>
      </c>
      <c r="Z88" s="70">
        <v>36</v>
      </c>
      <c r="AA88" s="70">
        <v>2</v>
      </c>
      <c r="AB88" s="112">
        <f t="shared" si="19"/>
        <v>494</v>
      </c>
      <c r="AC88" s="124">
        <f t="shared" si="20"/>
        <v>320600</v>
      </c>
      <c r="AD88" s="32">
        <v>294</v>
      </c>
      <c r="AE88" s="70">
        <v>162</v>
      </c>
      <c r="AF88" s="70">
        <v>35</v>
      </c>
      <c r="AG88" s="70">
        <v>2</v>
      </c>
      <c r="AH88" s="112">
        <f t="shared" si="21"/>
        <v>493</v>
      </c>
      <c r="AI88" s="124">
        <f t="shared" si="22"/>
        <v>319800</v>
      </c>
      <c r="AJ88" s="56">
        <f t="shared" si="23"/>
        <v>1614400</v>
      </c>
      <c r="AK88" s="56">
        <f t="shared" si="24"/>
        <v>959400</v>
      </c>
      <c r="AL88" s="56">
        <f t="shared" si="25"/>
        <v>43800</v>
      </c>
    </row>
    <row r="89" spans="1:38" ht="21" customHeight="1">
      <c r="A89" s="12">
        <v>82</v>
      </c>
      <c r="B89" s="23" t="s">
        <v>3</v>
      </c>
      <c r="C89" s="13" t="s">
        <v>94</v>
      </c>
      <c r="D89" s="65">
        <v>1695900</v>
      </c>
      <c r="E89" s="55">
        <v>49500</v>
      </c>
      <c r="F89" s="33">
        <v>211</v>
      </c>
      <c r="G89" s="33">
        <v>87</v>
      </c>
      <c r="H89" s="33">
        <v>22</v>
      </c>
      <c r="I89" s="47">
        <v>0</v>
      </c>
      <c r="J89" s="56">
        <f t="shared" si="13"/>
        <v>320</v>
      </c>
      <c r="K89" s="124">
        <f t="shared" si="14"/>
        <v>205100</v>
      </c>
      <c r="L89" s="39">
        <v>211</v>
      </c>
      <c r="M89" s="39">
        <v>87</v>
      </c>
      <c r="N89" s="39">
        <v>21</v>
      </c>
      <c r="O89" s="50">
        <v>0</v>
      </c>
      <c r="P89" s="56">
        <f t="shared" si="15"/>
        <v>319</v>
      </c>
      <c r="Q89" s="124">
        <f t="shared" si="16"/>
        <v>204300</v>
      </c>
      <c r="R89" s="32">
        <v>210</v>
      </c>
      <c r="S89" s="70">
        <v>85</v>
      </c>
      <c r="T89" s="70">
        <v>21</v>
      </c>
      <c r="U89" s="70">
        <v>0</v>
      </c>
      <c r="V89" s="112">
        <f t="shared" si="17"/>
        <v>316</v>
      </c>
      <c r="W89" s="124">
        <f>SUM(R89*600)+(S89*700)+(T89*800)+(U89*1000)</f>
        <v>202300</v>
      </c>
      <c r="X89" s="32">
        <v>208</v>
      </c>
      <c r="Y89" s="70">
        <v>85</v>
      </c>
      <c r="Z89" s="70">
        <v>21</v>
      </c>
      <c r="AA89" s="70">
        <v>0</v>
      </c>
      <c r="AB89" s="112">
        <f t="shared" si="19"/>
        <v>314</v>
      </c>
      <c r="AC89" s="124">
        <f t="shared" si="20"/>
        <v>201100</v>
      </c>
      <c r="AD89" s="32">
        <v>208</v>
      </c>
      <c r="AE89" s="70">
        <v>85</v>
      </c>
      <c r="AF89" s="70">
        <v>20</v>
      </c>
      <c r="AG89" s="70">
        <v>0</v>
      </c>
      <c r="AH89" s="112">
        <f t="shared" si="21"/>
        <v>313</v>
      </c>
      <c r="AI89" s="124">
        <f t="shared" si="22"/>
        <v>200300</v>
      </c>
      <c r="AJ89" s="56">
        <f t="shared" si="23"/>
        <v>1013100</v>
      </c>
      <c r="AK89" s="56">
        <f t="shared" si="24"/>
        <v>600900</v>
      </c>
      <c r="AL89" s="56">
        <f t="shared" si="25"/>
        <v>32400</v>
      </c>
    </row>
    <row r="90" spans="1:38" ht="21" customHeight="1">
      <c r="A90" s="24">
        <v>83</v>
      </c>
      <c r="B90" s="25" t="s">
        <v>3</v>
      </c>
      <c r="C90" s="26" t="s">
        <v>95</v>
      </c>
      <c r="D90" s="65">
        <v>2268300</v>
      </c>
      <c r="E90" s="136">
        <v>41100</v>
      </c>
      <c r="F90" s="44">
        <v>231</v>
      </c>
      <c r="G90" s="44">
        <v>158</v>
      </c>
      <c r="H90" s="44">
        <v>34</v>
      </c>
      <c r="I90" s="53">
        <v>2</v>
      </c>
      <c r="J90" s="59">
        <f t="shared" si="13"/>
        <v>425</v>
      </c>
      <c r="K90" s="137">
        <f t="shared" si="14"/>
        <v>278400</v>
      </c>
      <c r="L90" s="67">
        <v>231</v>
      </c>
      <c r="M90" s="67">
        <v>158</v>
      </c>
      <c r="N90" s="67">
        <v>34</v>
      </c>
      <c r="O90" s="138">
        <v>2</v>
      </c>
      <c r="P90" s="59">
        <f t="shared" si="15"/>
        <v>425</v>
      </c>
      <c r="Q90" s="137">
        <f t="shared" si="16"/>
        <v>278400</v>
      </c>
      <c r="R90" s="78">
        <v>231</v>
      </c>
      <c r="S90" s="79">
        <v>158</v>
      </c>
      <c r="T90" s="79">
        <v>34</v>
      </c>
      <c r="U90" s="79">
        <v>2</v>
      </c>
      <c r="V90" s="118">
        <f t="shared" si="17"/>
        <v>425</v>
      </c>
      <c r="W90" s="137">
        <f>SUM(R90*600)+(S90*700)+(T90*800)+(U90*1000)</f>
        <v>278400</v>
      </c>
      <c r="X90" s="78">
        <v>230</v>
      </c>
      <c r="Y90" s="79">
        <v>158</v>
      </c>
      <c r="Z90" s="79">
        <v>34</v>
      </c>
      <c r="AA90" s="79">
        <v>2</v>
      </c>
      <c r="AB90" s="118">
        <f t="shared" si="19"/>
        <v>424</v>
      </c>
      <c r="AC90" s="137">
        <f t="shared" si="20"/>
        <v>277800</v>
      </c>
      <c r="AD90" s="78">
        <v>230</v>
      </c>
      <c r="AE90" s="79">
        <v>158</v>
      </c>
      <c r="AF90" s="79">
        <v>33</v>
      </c>
      <c r="AG90" s="79">
        <v>2</v>
      </c>
      <c r="AH90" s="118">
        <f t="shared" si="21"/>
        <v>423</v>
      </c>
      <c r="AI90" s="137">
        <f t="shared" si="22"/>
        <v>277000</v>
      </c>
      <c r="AJ90" s="59">
        <f t="shared" si="23"/>
        <v>1390000</v>
      </c>
      <c r="AK90" s="59">
        <f t="shared" si="24"/>
        <v>831000</v>
      </c>
      <c r="AL90" s="59">
        <f t="shared" si="25"/>
        <v>6200</v>
      </c>
    </row>
    <row r="91" spans="1:38" ht="21" customHeight="1">
      <c r="A91" s="147" t="s">
        <v>11</v>
      </c>
      <c r="B91" s="147"/>
      <c r="C91" s="147"/>
      <c r="D91" s="139">
        <f aca="true" t="shared" si="26" ref="D91:Q91">SUM(D8:D90)</f>
        <v>350944400</v>
      </c>
      <c r="E91" s="139">
        <f t="shared" si="26"/>
        <v>10013000</v>
      </c>
      <c r="F91" s="54">
        <f t="shared" si="26"/>
        <v>35916</v>
      </c>
      <c r="G91" s="54">
        <f t="shared" si="26"/>
        <v>21723</v>
      </c>
      <c r="H91" s="54">
        <f t="shared" si="26"/>
        <v>6513</v>
      </c>
      <c r="I91" s="54">
        <f t="shared" si="26"/>
        <v>519</v>
      </c>
      <c r="J91" s="54">
        <f t="shared" si="26"/>
        <v>64671</v>
      </c>
      <c r="K91" s="54">
        <f t="shared" si="26"/>
        <v>42485100</v>
      </c>
      <c r="L91" s="54">
        <f t="shared" si="26"/>
        <v>35863</v>
      </c>
      <c r="M91" s="54">
        <f t="shared" si="26"/>
        <v>21630</v>
      </c>
      <c r="N91" s="54">
        <f t="shared" si="26"/>
        <v>6464</v>
      </c>
      <c r="O91" s="54">
        <f t="shared" si="26"/>
        <v>509</v>
      </c>
      <c r="P91" s="54">
        <f t="shared" si="26"/>
        <v>64466</v>
      </c>
      <c r="Q91" s="54">
        <f t="shared" si="26"/>
        <v>42339000</v>
      </c>
      <c r="R91" s="54">
        <f>SUM(R8:R90)</f>
        <v>35803</v>
      </c>
      <c r="S91" s="54">
        <f>SUM(S8:S90)</f>
        <v>21539</v>
      </c>
      <c r="T91" s="54">
        <f aca="true" t="shared" si="27" ref="T91:AK91">SUM(T8:T90)</f>
        <v>6399</v>
      </c>
      <c r="U91" s="54">
        <f t="shared" si="27"/>
        <v>497</v>
      </c>
      <c r="V91" s="54">
        <f t="shared" si="27"/>
        <v>64238</v>
      </c>
      <c r="W91" s="54">
        <f t="shared" si="27"/>
        <v>42175300</v>
      </c>
      <c r="X91" s="54">
        <f t="shared" si="27"/>
        <v>35740</v>
      </c>
      <c r="Y91" s="54">
        <f t="shared" si="27"/>
        <v>21427</v>
      </c>
      <c r="Z91" s="54">
        <f t="shared" si="27"/>
        <v>6322</v>
      </c>
      <c r="AA91" s="54">
        <f t="shared" si="27"/>
        <v>488</v>
      </c>
      <c r="AB91" s="54">
        <f t="shared" si="27"/>
        <v>63977</v>
      </c>
      <c r="AC91" s="54">
        <f t="shared" si="27"/>
        <v>41988500</v>
      </c>
      <c r="AD91" s="54">
        <f t="shared" si="27"/>
        <v>35667</v>
      </c>
      <c r="AE91" s="54">
        <f t="shared" si="27"/>
        <v>21346</v>
      </c>
      <c r="AF91" s="54">
        <f t="shared" si="27"/>
        <v>6262</v>
      </c>
      <c r="AG91" s="54">
        <f t="shared" si="27"/>
        <v>481</v>
      </c>
      <c r="AH91" s="54">
        <f t="shared" si="27"/>
        <v>63756</v>
      </c>
      <c r="AI91" s="54">
        <f t="shared" si="27"/>
        <v>41833000</v>
      </c>
      <c r="AJ91" s="54">
        <f t="shared" si="27"/>
        <v>210820900</v>
      </c>
      <c r="AK91" s="54">
        <f t="shared" si="27"/>
        <v>125499000</v>
      </c>
      <c r="AL91" s="54">
        <f>SUM(AL8:AL90)</f>
        <v>4611500</v>
      </c>
    </row>
    <row r="92" spans="1:35" s="29" customFormat="1" ht="21" customHeight="1">
      <c r="A92" s="27"/>
      <c r="B92" s="27"/>
      <c r="C92" s="27"/>
      <c r="D92" s="27"/>
      <c r="E92" s="27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</row>
  </sheetData>
  <sheetProtection/>
  <mergeCells count="17">
    <mergeCell ref="A1:AL1"/>
    <mergeCell ref="A2:AL2"/>
    <mergeCell ref="A3:AL3"/>
    <mergeCell ref="AD5:AI5"/>
    <mergeCell ref="R5:W5"/>
    <mergeCell ref="L4:Q4"/>
    <mergeCell ref="L5:Q5"/>
    <mergeCell ref="F4:K4"/>
    <mergeCell ref="F5:K5"/>
    <mergeCell ref="X5:AC5"/>
    <mergeCell ref="AD4:AI4"/>
    <mergeCell ref="A91:C91"/>
    <mergeCell ref="A4:A7"/>
    <mergeCell ref="B4:B7"/>
    <mergeCell ref="C4:C7"/>
    <mergeCell ref="R4:W4"/>
    <mergeCell ref="X4:AC4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scale="67" r:id="rId1"/>
  <headerFooter alignWithMargins="0">
    <oddHeader>&amp;C&amp;"TH SarabunPSK,ธรรมดา"&amp;14หน้าที่&amp;Pจาก&amp;N&amp;R&amp;"TH SarabunPSK,ตัวหนา"&amp;14(สูงอายุ)</oddHeader>
    <oddFooter>&amp;L&amp;"TH SarabunPSK,ธรรมดา"&amp;8&amp;Z&amp;F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iLLuSioN</cp:lastModifiedBy>
  <cp:lastPrinted>2012-08-08T02:19:42Z</cp:lastPrinted>
  <dcterms:created xsi:type="dcterms:W3CDTF">1996-10-14T23:33:28Z</dcterms:created>
  <dcterms:modified xsi:type="dcterms:W3CDTF">2012-08-08T03:00:04Z</dcterms:modified>
  <cp:category/>
  <cp:version/>
  <cp:contentType/>
  <cp:contentStatus/>
</cp:coreProperties>
</file>